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S:\EMS\IPP\ANNUAL REPORTS_ ALL\Annual Report\2023 Annual Report\MASTER Spreadsheet\"/>
    </mc:Choice>
  </mc:AlternateContent>
  <xr:revisionPtr revIDLastSave="0" documentId="13_ncr:1_{8E8ECD3C-09C6-492C-8D67-FB7976D2BD59}" xr6:coauthVersionLast="46" xr6:coauthVersionMax="47" xr10:uidLastSave="{00000000-0000-0000-0000-000000000000}"/>
  <workbookProtection workbookAlgorithmName="SHA-512" workbookHashValue="1cJFmLr6l3ZHVC7WEYoVsYDacHQ2lh9swKzkXaJnvHFqrDNIA6IBFpqsV7d5qPOp6ESgOKmxwJv6WnwbGJ7tOA==" workbookSaltValue="EPcAifY6bMUo3PoKpSR6kA==" workbookSpinCount="100000" lockStructure="1"/>
  <bookViews>
    <workbookView xWindow="28680" yWindow="-120" windowWidth="29040" windowHeight="15840" activeTab="1" xr2:uid="{00000000-000D-0000-FFFF-FFFF00000000}"/>
  </bookViews>
  <sheets>
    <sheet name="Instructions" sheetId="1" r:id="rId1"/>
    <sheet name="IPP AR Form " sheetId="2" r:id="rId2"/>
    <sheet name="Table 1" sheetId="3" r:id="rId3"/>
    <sheet name="Table 2" sheetId="4" r:id="rId4"/>
    <sheet name="Definitions" sheetId="5" r:id="rId5"/>
    <sheet name="Hidden" sheetId="6" state="hidden" r:id="rId6"/>
    <sheet name="Fed Data Elements- Paper #7" sheetId="7" state="hidden" r:id="rId7"/>
    <sheet name="SIU CIU LIst" sheetId="9" state="hidden" r:id="rId8"/>
    <sheet name="Annual Monitoring Summary" sheetId="10" state="hidden" r:id="rId9"/>
    <sheet name="Complaince Monitoring- e report" sheetId="11" state="hidden" r:id="rId10"/>
    <sheet name="Attachment to Tech Paper #7" sheetId="12" state="hidden" r:id="rId11"/>
    <sheet name="Jens Original Draft IPP AR Form" sheetId="13" state="hidden" r:id="rId12"/>
    <sheet name="Draft Tables" sheetId="14"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3" i="3" l="1"/>
  <c r="L98" i="3" l="1"/>
  <c r="M97" i="3"/>
  <c r="L97" i="3" s="1"/>
  <c r="L76" i="3"/>
  <c r="L74" i="3"/>
  <c r="L73" i="3"/>
  <c r="L71" i="3" l="1"/>
  <c r="L68" i="3"/>
  <c r="L60" i="3"/>
  <c r="L53" i="3"/>
  <c r="L52" i="3"/>
  <c r="L32" i="3"/>
  <c r="L31" i="3"/>
  <c r="L29" i="3"/>
</calcChain>
</file>

<file path=xl/sharedStrings.xml><?xml version="1.0" encoding="utf-8"?>
<sst xmlns="http://schemas.openxmlformats.org/spreadsheetml/2006/main" count="4917" uniqueCount="1571">
  <si>
    <t>INSTRUCTIONS</t>
  </si>
  <si>
    <t>This is the electronic form for pretreatment annual reports from Arizona Department of Environmental Quality (ADEQ). Please follow the instructions below to complete the pretreatment annual report form.</t>
  </si>
  <si>
    <t>IPP AR Form</t>
  </si>
  <si>
    <t>Start on this sheet of the excel file.</t>
  </si>
  <si>
    <t xml:space="preserve">Column B of this sheet specifies what information is needed. Enter the requested information in Column C. </t>
  </si>
  <si>
    <t>All dates should be entered in the format YYYY-MM-DD.</t>
  </si>
  <si>
    <t>You may add additional rows as necessary to provide complete information.</t>
  </si>
  <si>
    <t xml:space="preserve">You will notice an arrow in the right side of some of the cells when you click on that cell. For these cells, click on the arrow and select the appropriate response from the drop-down list. </t>
  </si>
  <si>
    <t xml:space="preserve">When you reach Section VIII: Significant Industrial Users, complete the sheet named Table 1. See instructions for completing the Table 1 sheet below. </t>
  </si>
  <si>
    <t>When you reach Section IX: Compliance and Enforcement for each SIU, complete the sheet named Table 2. See instructions for completing the Table 2 sheet below.</t>
  </si>
  <si>
    <t>Table 1: Significant Industrial User Inventory</t>
  </si>
  <si>
    <t xml:space="preserve">Enter each SIU as a separate row in this table. You may add as many rows as necessary. </t>
  </si>
  <si>
    <r>
      <rPr>
        <sz val="10"/>
        <color theme="1"/>
        <rFont val="Arial"/>
        <family val="2"/>
      </rPr>
      <t xml:space="preserve">Fill out the information requested at the top of the column for each SIU. </t>
    </r>
    <r>
      <rPr>
        <b/>
        <sz val="10"/>
        <color theme="1"/>
        <rFont val="Arial"/>
        <family val="2"/>
      </rPr>
      <t>Scroll to the right to see all columns.</t>
    </r>
    <r>
      <rPr>
        <sz val="10"/>
        <color theme="1"/>
        <rFont val="Arial"/>
        <family val="2"/>
      </rPr>
      <t xml:space="preserve"> Ensure information is entered for columns A-AI.</t>
    </r>
  </si>
  <si>
    <t xml:space="preserve">If the information requested by the column heading is unclear, see the Definitions sheet for explanations. </t>
  </si>
  <si>
    <t>Table 2. Summary of Enforcement Actions</t>
  </si>
  <si>
    <t>For each facility against which you took one or more enforcement actions, enter the facility name in column A. Fill out columns B-E with the information requested in each column header.</t>
  </si>
  <si>
    <t>If a facility received multiple enforcement actions, fill out a separate row for each enforcement action.</t>
  </si>
  <si>
    <t>ADEQ Pretreatment Annual Report Form</t>
  </si>
  <si>
    <t>I</t>
  </si>
  <si>
    <t>GENERAL INFORMATION</t>
  </si>
  <si>
    <t xml:space="preserve">Enter Answers in this column below. </t>
  </si>
  <si>
    <t>Local Agency</t>
  </si>
  <si>
    <t>Report Date</t>
  </si>
  <si>
    <t>Reporting Period January 1- December 31.  DUE:  Feb 28th. Enter Year.</t>
  </si>
  <si>
    <t>Contact Name</t>
  </si>
  <si>
    <t>Contact Title</t>
  </si>
  <si>
    <t>Mailing Address</t>
  </si>
  <si>
    <t>City, State, Zip Code</t>
  </si>
  <si>
    <t>Phone Number</t>
  </si>
  <si>
    <t>Email</t>
  </si>
  <si>
    <t>a</t>
  </si>
  <si>
    <t>b</t>
  </si>
  <si>
    <t>II</t>
  </si>
  <si>
    <r>
      <rPr>
        <b/>
        <sz val="12"/>
        <color theme="1"/>
        <rFont val="Arial"/>
        <family val="2"/>
      </rPr>
      <t xml:space="preserve">WASTEWATER TREATMENT PLANT INFORMATION </t>
    </r>
    <r>
      <rPr>
        <sz val="12"/>
        <color theme="1"/>
        <rFont val="Arial"/>
        <family val="2"/>
      </rPr>
      <t>(Add as many rows as necessary)</t>
    </r>
  </si>
  <si>
    <t>Wastewater treatment plant name</t>
  </si>
  <si>
    <t>c</t>
  </si>
  <si>
    <t>III</t>
  </si>
  <si>
    <t>GENERAL QUESTIONS</t>
  </si>
  <si>
    <t>Are you required to develop or implement a Pretreatment Program?</t>
  </si>
  <si>
    <t>Provide the initial date the pretreatment program was approved. The date must be provided in YYYY-MM-DD format where YYYY is the year, MM is the month, and DD is the day.</t>
  </si>
  <si>
    <t>Was the pretreatment Program substantially modified? If yes, complete items III.4 through III.6. If no, go to section IV. Legal Authority.</t>
  </si>
  <si>
    <t>Provide date of substantial modification. The date must be provided in YYYY-MM-DD format.</t>
  </si>
  <si>
    <t xml:space="preserve">Select the type of substantial modification from drop down list. </t>
  </si>
  <si>
    <t>If you selected "other", please explain.</t>
  </si>
  <si>
    <t>Was the substantial modification submitted to the Approval Authority?  All substantial modifications are shall be submitted to the Approval Authority.</t>
  </si>
  <si>
    <t>If no, provide explanation why substantial modification was not submitted to Approval Authority.</t>
  </si>
  <si>
    <t>IV</t>
  </si>
  <si>
    <t>LEGAL AUTHORITY</t>
  </si>
  <si>
    <t>Name of Ordinance</t>
  </si>
  <si>
    <t>Date of Adoption (YYYY-MM-DD format)</t>
  </si>
  <si>
    <t>Location of Ordinance (Provide website address)</t>
  </si>
  <si>
    <t>V</t>
  </si>
  <si>
    <t>LOCAL LIMITS</t>
  </si>
  <si>
    <t xml:space="preserve">Did the Control Authority adopt any local limits during the reporting period? </t>
  </si>
  <si>
    <t>If yes, provide local limit adoption date in YYYY-MM-DD format</t>
  </si>
  <si>
    <t>Did the Control Authority conduct a local limits evaluation during the reporting period?</t>
  </si>
  <si>
    <t>If yes, provide local limits evaluation date in YYYY-MM-DD format</t>
  </si>
  <si>
    <t xml:space="preserve">Did the Control Authority add or delete pollutants from its list of local limits during the reporting period? </t>
  </si>
  <si>
    <t>Enter any pollutant(s) added</t>
  </si>
  <si>
    <t>Enter any pollutant(s) deleted</t>
  </si>
  <si>
    <t>Are you under a State or Federal compliance schedule that includes steps to be taken to revise local limits?</t>
  </si>
  <si>
    <t>If yes, provide proposed date to revise local limits</t>
  </si>
  <si>
    <t>VI</t>
  </si>
  <si>
    <t>MODIFICATIONS TO PRETREATMENT PROGRAM</t>
  </si>
  <si>
    <t>Where there any modifications to the Pretreatment Program this reporting period?  If yes, complete a-h below. If no, skip to section VII.</t>
  </si>
  <si>
    <t>Administrative Structure?</t>
  </si>
  <si>
    <t>If yes, provide date of change in YYYY-MM-DD format</t>
  </si>
  <si>
    <t>If yes, explain changes</t>
  </si>
  <si>
    <t>If yes, was the public informed</t>
  </si>
  <si>
    <t xml:space="preserve">Legal Authority?  </t>
  </si>
  <si>
    <t xml:space="preserve">Local Limits?  </t>
  </si>
  <si>
    <t>Monitoring Program or Frequency?</t>
  </si>
  <si>
    <t>Enforcement Policy?</t>
  </si>
  <si>
    <t>Funding?</t>
  </si>
  <si>
    <t>Staffing?</t>
  </si>
  <si>
    <t xml:space="preserve">Other-explain </t>
  </si>
  <si>
    <t xml:space="preserve">Have you made any changes to the approved IPP, substantial or non-substantial, that you have not submitted to ADEQ for approval? </t>
  </si>
  <si>
    <t>If yes, explain</t>
  </si>
  <si>
    <t>VII</t>
  </si>
  <si>
    <t>UPSETS, PASS-THROUGH AND INTERFERENCE</t>
  </si>
  <si>
    <t>Did you identify if there were any problems or violations (e.g., upset, pass-through, interference, violation of AZPDES permit limits) with the effluent discharge of this POTW covered by this Pretreatment Program during the reporting period?</t>
  </si>
  <si>
    <t xml:space="preserve">If yes, describe issue including any corrective actions taken and name of SIU/CIU that caused issue, if known. Add a new row for each issue. </t>
  </si>
  <si>
    <t>Have you prepared a summary of all investigations into upsets, interference and pass-through during the past year, including the reason why the incident occurred and any subsequent corrective actions?</t>
  </si>
  <si>
    <t>If no, explain why not.</t>
  </si>
  <si>
    <t xml:space="preserve">Have you prepared a description of monitoring, sewer inspections and evaluations which were done during the past year to detect upsets, interference and  pass-through, specifying parameters and frequencies of those events? </t>
  </si>
  <si>
    <t>If yes, explain.</t>
  </si>
  <si>
    <t>Where there were any problems with the use or disposal of biosolids or sewage sludge for this POTW during the reporting period?</t>
  </si>
  <si>
    <t xml:space="preserve">If yes, describe issue, including name of SIU/CIU that caused issue if known.  Add new row for each.  </t>
  </si>
  <si>
    <t>VIII</t>
  </si>
  <si>
    <t>SIGNIFICANT INDUSTRIAL USERS</t>
  </si>
  <si>
    <t>Fill out SIU Inventory on sheet named "Table 1." Did you fill out Table 1 completely and accurately?</t>
  </si>
  <si>
    <t xml:space="preserve">Where there any additions to the SIU/ IU list? </t>
  </si>
  <si>
    <t>If yes, list. Add as many rows as necessary.</t>
  </si>
  <si>
    <t>Where there any deletitions to SIU/ IU lists?</t>
  </si>
  <si>
    <t xml:space="preserve">Where there any modifications or name changes to SIU/ IU lists? </t>
  </si>
  <si>
    <t>Has the POTW implemented any programs to reduce pollutants from non-domestic users that are not classified as SIUs?</t>
  </si>
  <si>
    <t>Provide the method by which the waste is received (i.e., whether by truck, rail, or dedicated pipe)</t>
  </si>
  <si>
    <t>Hazardous waste number</t>
  </si>
  <si>
    <t>Amount received annually of each hazardous waste</t>
  </si>
  <si>
    <t>Has the POTW received remediation waste during the reporting period? Applicants are exempt from the notification requirements of 40 CFR 403.12(p)(1) if they receive no more than fifteen kilograms per month of hazardous wastes, unless the wastes are acute hazardous wastes as specified in 40 CFR 261.30(d) and 261.33(e).</t>
  </si>
  <si>
    <t>Provide the identity and description of the site(s) or facility(ies) at which the wastewater originates</t>
  </si>
  <si>
    <t>Provide the identities of the wastewater hazardous constituents, as listed in 40 CFR Part 261 Appendix VIII; if known</t>
  </si>
  <si>
    <t>Describe the extent of treatment, if any, the wastewater receives or will receive before entering the POTW</t>
  </si>
  <si>
    <t>IX</t>
  </si>
  <si>
    <t>COMPLIANCE AND ENFORCEMENT FOR EACH SIU</t>
  </si>
  <si>
    <t>Fill out the Summary of Enforcement Actions on the sheet named "Table 2." Did you fill out Table 2 completely and accurately?</t>
  </si>
  <si>
    <t>END</t>
  </si>
  <si>
    <t>(scroll to see all columns, add as many rows as necessary)</t>
  </si>
  <si>
    <t>Reference/ Identification Number</t>
  </si>
  <si>
    <t>Facility Name</t>
  </si>
  <si>
    <t>Street Address</t>
  </si>
  <si>
    <t>City</t>
  </si>
  <si>
    <t>State</t>
  </si>
  <si>
    <t>Zip Code</t>
  </si>
  <si>
    <t>Industrial User Type</t>
  </si>
  <si>
    <t>Provide category, if subject to federal categorical standards</t>
  </si>
  <si>
    <t>SIC Code(s)</t>
  </si>
  <si>
    <t>Control Mechanism Coverage Status</t>
  </si>
  <si>
    <t>Control Mechanism Effective Date</t>
  </si>
  <si>
    <t>Average Daily Wastewater Flow Rate (GPD)</t>
  </si>
  <si>
    <t>Average Process Wastewater Flow Rate (GPD)</t>
  </si>
  <si>
    <t>Type of wastewater treatment or process controls in place</t>
  </si>
  <si>
    <t>Number of Industrial User Inspections by Control Authority</t>
  </si>
  <si>
    <t>Number of Industrial User Sampling Events by Control Authority</t>
  </si>
  <si>
    <t>Number of Required Industrial User Sampling Events</t>
  </si>
  <si>
    <t>Actual Number of Industrial User Sampling Events</t>
  </si>
  <si>
    <t>Did the Industrial User Comply with All Required Self-Monitoring and Reporting for all Regulated Pollutants? (Yes, No, N/A)</t>
  </si>
  <si>
    <t>For an SIU subject to discharge requirements for total toxic organics, were all required certifications were provided?</t>
  </si>
  <si>
    <t>Was a Notification of Changed Discharge submitted by this facility? (Yes, No)</t>
  </si>
  <si>
    <t>CIU or MTCIU is Subject to One or More Local Limits that are More Stringent than the Applicable Categorical Standards? (Yes, No, N/A)</t>
  </si>
  <si>
    <t>MTCIU Subject to Reduced Reporting (Yes, No, N/A)</t>
  </si>
  <si>
    <t>A list of standards violated during the year, if any, identifying whether the violations were for categorical standards or local limits</t>
  </si>
  <si>
    <t>If you selected "yes" to the previous column, list the pollutants that are related to the SNC status below.</t>
  </si>
  <si>
    <t>In SNC with reporting requirements (Yes, No)</t>
  </si>
  <si>
    <t>Did SNC contribute to any problems with POTW discharge/operations?</t>
  </si>
  <si>
    <t>Was the industrial user in SNC is subject to one or more enforceable compliance schedules within the reporting period?</t>
  </si>
  <si>
    <t>List months in SNC (YYYY-MM format)</t>
  </si>
  <si>
    <t>Industrial User Cash Civil Penalty Amount Assessed (Enter dollar value or N/A)</t>
  </si>
  <si>
    <t>Industrial User Cash Civil Penalty Amount Collected (Enter dollar value or N/A)</t>
  </si>
  <si>
    <t>AZ</t>
  </si>
  <si>
    <t>Types of Industrial User Enforcement Action (add row for each that applies)</t>
  </si>
  <si>
    <t>Number of Industrial User Enforcement Actions of this type</t>
  </si>
  <si>
    <t>Describe any proposed actions for bringing the SIU into compliance</t>
  </si>
  <si>
    <t xml:space="preserve">Definitions from Implementation Technical Paper No. 7: Data Entry Guidance for Pretreatment Data Elements </t>
  </si>
  <si>
    <t>Data Name</t>
  </si>
  <si>
    <t>Data Description</t>
  </si>
  <si>
    <t>SNC Published</t>
  </si>
  <si>
    <t>A unique code (e.g., “Yes”, “No”) that identifies for each Significant Industrial User and Categorical Industrial User in SNC whether the Control Authority published a public notice within the reporting period. EPA’s General Pretreatment Regulations require Control Authorities to provide meaningful public notice within the jurisdiction(s) served by the POTW of Industrial Users which, at any time during the previous 12 months, were in significant noncompliance with applicable Pretreatment requirements. See 40 CFR 403.8(f)(2)(viii).</t>
  </si>
  <si>
    <t>SNC with Pretreatment Enforceable Compliance Schedule Status</t>
  </si>
  <si>
    <t>The unique code/description that identifies for each Significant Industrial User and Categorical Industrial User in SNC whether the industrial user in SNC is subject to one or more enforceable compliance schedules within the reporting period.</t>
  </si>
  <si>
    <t>Local Limits Adoption Date</t>
  </si>
  <si>
    <t>This is the most recent date on which the Control Authority adopted new local limits within the reporting period. The date must be provided in YYYY-MM-DD format where YYYY is the year, MM is the month, and DD is the day. The Control Authority can leave this data element blank on the Pretreatment Program Report if the Control Authority did not adopt any new local limits within the reporting period.</t>
  </si>
  <si>
    <t>Local Limits Evaluation Date</t>
  </si>
  <si>
    <t>This is the most recent date on which the Control Authority completed an evaluation on the potential need for local limits within the reporting period. The date must be provided in YYYY-MM-DD format where YYYY is the year, MM is the month, and DD is the day. The Control Authority can leave this data element blank on the Pretreatment Program Report if the Control Authority did not evaluate any local limits within the reporting period.</t>
  </si>
  <si>
    <t>Local Limits Pollutants</t>
  </si>
  <si>
    <t>This is the list of the pollutants for which the Control Authority adopted local limits. The Control Authority will only need to enter each pollutant once no matter how many treatment works are managed by the Control Authority. The Control Authority can leave this data element blank on the Pretreatment Program Reports if the Control Authority did not change the pollutants for which the Control Authority derived local limits.</t>
  </si>
  <si>
    <t>POTW Discharge Contamination Indicator (Program Report)</t>
  </si>
  <si>
    <t>The one or more unique codes/descriptions that identify any problems (e.g., pass-through, interference, violation of NPDES permit limits) with the receiving POTW’s effluent discharge within the reporting period. See 40 CFR 403.3(k) and (p). EPA regulations require the Control Authority to develop and enforce local limits when the discharge from an IU causes or contributes to any problems at the receiving POTW.</t>
  </si>
  <si>
    <t>POTW Biosolids or Sewage Sludge Contamination Indicator (Program Report)</t>
  </si>
  <si>
    <t>The one or more unique codes/descriptions that identify any problems (e.g., interference with the use or disposal of biosolids or sewage sludge, violation of NPDES permit requirements or EPA’s regulations at 40 CFR part 503) with the receiving POTW’s biosolids or sewage sludge within the reporting period. See 40 CFR 403.3(k). EPA regulations require any Control Authority that must develop a Pretreatment Program also to develop and enforce local limits to ensure that the discharge from an IU does not cause or contribute a disruption of biosolids’ use or disposal at the receiving POTW.</t>
  </si>
  <si>
    <t>Industrial User Control Mechanism Coverage Status</t>
  </si>
  <si>
    <t>A unique code/description that identifies whether the Industrial User is subject to an effective Control Mechanism within the reporting period. This data element will have the following options: Effective, Administratively Continued, Expired, Pending, Terminated, Denied, Not Needed, or Judicially Voided.</t>
  </si>
  <si>
    <t>Industrial User Control Mechanism Effective Date</t>
  </si>
  <si>
    <t>The date when the active Control Mechanism for the Industrial User became effective. The date must be provided in YYYY-MM-DD format where YYYY is the year, MM is the month, and DD is the day.</t>
  </si>
  <si>
    <t>Industrial User Control Mechanism Expiration Date</t>
  </si>
  <si>
    <t>The date when the active Control Mechanism for the Industrial User will expire. The date must be provided in YYYY-MM-DD format where YYYY is the year, MM is the month, and DD is the day.</t>
  </si>
  <si>
    <t>SNC with Pretreatment Standards or Limits (Program Report)</t>
  </si>
  <si>
    <t>This data element will identify for each Significant Industrial User and Categorical Industrial User whether the IU was in Significant Non-Compliance (SNC) with any pretreatment standard or local limits applicable to the industrial user’s discharge within the reporting period. See 40 CFR 403.8(f)(2)(viii).</t>
  </si>
  <si>
    <t>SNC with Pretreatment Standards or Limits Pollutants (Program Report)</t>
  </si>
  <si>
    <t>This data element will identify for each Significant Industrial User and Categorical Industrial User the pollutants that related to the industrial user’s Significant Non-Compliance (SNC) status with any applicable pretreatment standard or local limits within the reporting period. See 40 CFR 403.8(f)(2)(viii).</t>
  </si>
  <si>
    <t>SNC with Reporting Requirements (Program Report)</t>
  </si>
  <si>
    <t>This data element will identify for each Significant Industrial User and Categorical Industrial User whether the IU was in Significant Non-Compliance (SNC) with reporting requirements (including baseline monitoring reports, notice of potential problems, periodic self-monitoring reports, notice of change in Industrial User discharge, hazardous waste notification, NSCIU annual certification, and BMP certification) within the reporting period. See 40 CFR 403.8(f)(2)(viii)(F).</t>
  </si>
  <si>
    <t>SNC with Other Control Mechanism Requirements (Program Report)</t>
  </si>
  <si>
    <t>This data element will identify for each Significant Industrial User and Categorical Industrial User whether the IU was in Significant Non-Compliance (SNC) with any other control mechanism requirements within the reporting period (e.g., best management practices). This data element does not include instances of SNC that relate to the industrial user’s applicable discharge standards or local limits or reporting requirements. See 40 CFR 403.8(f)(2)(viii).</t>
  </si>
  <si>
    <t>Listing of Months in SNC</t>
  </si>
  <si>
    <t>This data element will identify for each Significant Industrial User and Categorical Industrial User the month or months the Industrial User is in Significant Non-Compliance (SNC) within the reporting period. These are the months in which the Significant Industrial User and Categorical Industrial User had effluent violations or other pretreatment violations that triggered a SNC determination. See 40 CFR 403.8(f)(2)(viii). These data must be provided in YYYY-MM format where YYYY is the year and MM is the month. For example, if a Significant Industrial User was in SNC status for two months (January and February 2016) at the time the Control Authority submitted its pretreatment program report, then the Control Authority would enter “2016-01” and “2016-02” for this data element for this Significant Industrial User. In accordance with EPA guidance, Control Authorities should use “rolling quarters,” which span six months, for SNC determinations for effluent violations.</t>
  </si>
  <si>
    <t>This data element will identify for each Significant Industrial User and Categorical Industrial User the number of inspections conducted by the Control Authority within the reporting period.</t>
  </si>
  <si>
    <t>This data element will identify for each Significant Industrial User and Categorical Industrial User the number of complete sampling events conducted by the Control Authority within the reporting period.</t>
  </si>
  <si>
    <t>Number of Required Industrial User Self-Monitoring Events</t>
  </si>
  <si>
    <t>This data element will identify for each Significant Industrial User and Categorical Industrial User the number of required self-monitoring sampling events within the reporting period that must be reported to the Control Authority.</t>
  </si>
  <si>
    <t>Actual Number of Industrial User Self-Monitoring Events</t>
  </si>
  <si>
    <t>This data element will identify for each Significant Industrial User and Categorical Industrial User the actual number of self-monitoring sampling events within the reporting period submitted to the Control Authority.</t>
  </si>
  <si>
    <t>Types of Industrial User Enforcement Action</t>
  </si>
  <si>
    <t>This data element will identify for each Significant Industrial User and Categorical Industrial User the type(s) of formal enforcement action(s) (e.g., formal notices of violation or equivalent actions, administrative orders, civil suits, criminal suits) issued by the Control Authority within the reporting period. The Control Authority can also optionally use this data element to track informal actions that they issued within the reporting period.</t>
  </si>
  <si>
    <t>Number of Industrial User Enforcement Actions</t>
  </si>
  <si>
    <t>This data element will identify for each Significant Industrial User and Categorical Industrial User and for each type of enforcement action the total number of formal enforcement actions issued by the Control Authority within the reporting period. The Control Authority can also optionally use this data element to track informal actions that they issued within the reporting period.</t>
  </si>
  <si>
    <t>Industrial User Cash Civil Penalty Amount Assessed</t>
  </si>
  <si>
    <t>For civil judicial Enforcement Actions, the dollar amount of the penalty assessed against Significant Industrial User and Categorical Industrial User within the reporting period as specified in the final entered Consent Decree or Court Order. For Administrative Enforcement Actions, it is the dollar amount of the penalty assessed in the Consent/Final Order.</t>
  </si>
  <si>
    <t>Industrial User Cash Civil Penalty Amount Collected</t>
  </si>
  <si>
    <t>For civil judicial Enforcement Actions, the dollar amount of the penalty collected from each Significant Industrial User and Categorical Industrial User within the reporting period. For Administrative Enforcement Actions, it is the dollar amount collected of the penalty assessed in the Consent/Final Order.</t>
  </si>
  <si>
    <t>Industrial User POTW Discharge Contamination Indicator (Program Report)</t>
  </si>
  <si>
    <t>The one or more unique codes/descriptions that identify for each Significant Industrial User and Categorical Industrial User whether the Industrial User caused or contributed to any problems (e.g., pass-through, interference, violation of NPDES permit limits) with the receiving POTW’s effluent discharge in the previous reporting period. See 40 CFR 403.3(k) and (p). EPA regulations require the Control Authority to develop and enforce local limits when the discharge from an IU causes or contributes to any problems e.g.at the receiving POTW. See 40 CFR 403.8(f)(2)(viii).</t>
  </si>
  <si>
    <t>Industrial User Biosolids or Sewage Sludge Contamination Indicator (Program Report)</t>
  </si>
  <si>
    <t>The one or more unique codes/descriptions that identify for each Significant Industrial User and Categorical Industrial User whether the Industrial User caused or contributed to any problems (e.g., interference with the use or disposal of biosolids or sewage sludge, violation of NPDES permit requirements or EPA’s regulations at 40 CFR part 503) with the receiving POTW’s biosolids or sewage sludge in the previous reporting period. See 40 CFR 403.3(k). EPA regulations require the Control Authority to develop and enforce local limits when the discharge from an IU causes or contributes to any problems e.g.at the receiving POTW. See 40 CFR 403.8(f)(2)(viii).</t>
  </si>
  <si>
    <t>Industrial User Wastewater Flow Rate (Program Report)</t>
  </si>
  <si>
    <t>This data element will identify for each Significant Industrial User and Categorical Industrial User the average daily wastewater flow rate (in gallons per day). This includes an estimate or measurement of the amount attributable to process flow and non-process flow.</t>
  </si>
  <si>
    <t>Middle-Tier Categorical Industrial User Reduced Reporting Status</t>
  </si>
  <si>
    <t>The unique code/description that identifies for each Middle-Tier Categorical Industrial User (MTCIU) whether the Control Authority has granted reduced reporting requirements in accordance with 40 CFR 403.12(e)(3).</t>
  </si>
  <si>
    <t>Non-Significant Categorical Industrial User (NSCIU) Certification Submitted to Control Authority</t>
  </si>
  <si>
    <t>The unique code/description that identifies for each Non-Significant Categorical Industrial User (NSCIU) whether the facility has reported its required annual compliance certification to the Control Authority within the reporting period.</t>
  </si>
  <si>
    <t>Notification of Changed Discharge Submission</t>
  </si>
  <si>
    <t>The unique code (e.g., “Yes”, “No”) that identifies for each Significant Industrial User and Categorical Industrial User whether the Industrial User submitted a notification within the reporting period to the Control Authority of a substantial change in the volume or character of pollutants in their discharge, including the listing or characteristic hazardous wastes for which the Industrial User previously submitted notice.</t>
  </si>
  <si>
    <t>Pretreatment Program Required Indicator</t>
  </si>
  <si>
    <t>The unique code/description that describes whether the permitted local government is required to develop or implement a pretreatment program (in accordance with 40 CFR part 403).</t>
  </si>
  <si>
    <t>Pretreatment Program Approval or Modification Date</t>
  </si>
  <si>
    <t>The date the pretreatment program was approved or substantially modified. This data element can be system generated by carrying forward the most recent date (approval or modification). The date must be provided in YYYY-MM-DD format where YYYY is the year, MM is the month, and DD is the day.</t>
  </si>
  <si>
    <t>Pretreatment Program Modification Type</t>
  </si>
  <si>
    <t>The unique code describing the type of substantial modification to a POTW Pretreatment Program, which includes the initial start of a pretreatment program.</t>
  </si>
  <si>
    <t>The unique code/description that identifies the type of each industrial user discharging to a POTW [e.g., Significant Industrial User (SIU), Standard Categorical Industrial Users (CIU), Non-Significant Categorical Industrial User (NSCIU), and Middle-Tier Categorical Industrial User (MTCIU)]. This data element is at the permit or control mechanism level and is required for each SIU, CIU, NSCIU, and MTCIU. This data element also applies to Industrial Users that discharge non-domestic wastewater by truck, rail, and dedicated pipe or other means of transportation to one or more POTWs as well as Industrial Users that discharge to POTWs without an NPDES permit (also known as “sludge-only” POTWs).]</t>
  </si>
  <si>
    <t>Significant Industrial User Subject to Local Limits</t>
  </si>
  <si>
    <t>The unique code (e.g., “Yes”, “No”) that identifies for each Significant Industrial User and Categorical Industrial User discharging to a POTW (including non-domestic wastewater delivered by truck, rail, and dedicated pipe or other means of transportation) whether the Industrial User subject to local limits. This data element also applies to Industrial Users that discharge to POTWs without an NPDES permit (also known as “sludge-only” POTWs). For non-categorical Significant Industrial Users this data element will always be set to “Yes” (as local limits always apply to non-categorical Significant Industrial Users).</t>
  </si>
  <si>
    <t>Significant Industrial User Subject to Local Limits More Stringent Than Categorical Standards</t>
  </si>
  <si>
    <t>The unique code (e.g., “Yes”, “No”) that identifies for each Categorical Industrial Users (CIU) and Middle-Tier Categorical Industrial User (MTCIU) discharging to a POTW (including non-domestic wastewater delivered by truck, rail, and dedicated pipe or other means of transportation) whether the CIU or MTCIU is subject to one or more local limits that are more stringent than the applicable categorical standards. This data element also applies to Industrial Users that discharge to POTWs without an NPDES permit (also known as “sludge-only” POTWs).</t>
  </si>
  <si>
    <t>Applicable Categorical Standards</t>
  </si>
  <si>
    <t>This data element will identify for each Categorical Industrial User discharging to a POTW (including non-domestic wastewater delivered by truck, rail, and dedicated pipe or other means of transportation) the applicable categorical standard(s) by its 40 CFR part number (e.g., Metal Finishing – part 433, Electrical and Electronic Components – Part 469). This data element also applies to Industrial Users that discharge to POTWs without an NPDES permit (also known as “sludge-only” POTWs). This data element will track the one or more applicable categorical standards even when the CIU is subject to one or more local limits that are more stringent than the applicable categorical standards. This also applies where categorical standards have been adjusted using the combined wastestream formula [40 CFR 403.6(e)] or where equivalent mass/concentration limits have been applied (40 CFR 403.6(c)].</t>
  </si>
  <si>
    <t>Significant Industrial User Wastewater Flow Rate</t>
  </si>
  <si>
    <t>This data element will identify for each Significant Industrial User and Categorical Industrial User the average daily wastewater flow rate (in gallons per day). This includes an estimate or measurement of the amount attributable to process flow and non-process flow. See 40 CFR Part 122.21(j)(6)(ii)(D).</t>
  </si>
  <si>
    <t>Industrial User Causing Problems at POTW</t>
  </si>
  <si>
    <t>The unique code/description that identifies for each Significant Industrial User or Categorical Industrial User whether it caused or contributed to any problems (including upset, bypass, interference, pass-through) at a POTW within the past four and one-half calendar years. EPA regulations require the Control Authority to develop and enforce local limits when the discharge from an IU causes or contributes to any problems (including upset, interference, and bypass) at the receiving POTW’s effluent discharge or biosolids/sewage sludge management. This data element also applies to Industrial Users that discharge non-domestic wastewater by truck, rail, and dedicated pipe or other means of transportation to one or more POTWs as well as Industrial Users that discharge to POTWs without an NPDES permit (also known as “sludge-only” POTWs).]</t>
  </si>
  <si>
    <t>Receiving RCRA Waste</t>
  </si>
  <si>
    <t>The unique code/description that identifies whether a POTW has received RCRA hazardous waste by truck, rail, or dedicated pipe within the last three calendar years. This data element also applies to Industrial Users that discharge to POTWs without an NPDES permit (also known as “sludge-only” POTWs).</t>
  </si>
  <si>
    <t>Receiving Remediation Waste</t>
  </si>
  <si>
    <t>The unique code/description that identifies whether the POTW has received RCRA or CERLCA waste from off-site remedial activities within the last three calendar years.</t>
  </si>
  <si>
    <t>Control Authority Identifier</t>
  </si>
  <si>
    <t>This data element identifies the one or more Control Authorities for each Significant Industrial User or Categorical Industrial User. When the Control Authority is a POTW this data element will use the POTW’s NPDES ID. There will also be a unique identifier for each state and EPA Region for Significant Industrial Users and Categorical Industrial Users when they are the Control Authority.</t>
  </si>
  <si>
    <t>Types of Modification</t>
  </si>
  <si>
    <t>Modifications that relax POTW legal authorities unless the modifications directly reflect revisions to 40 CFR Part 403</t>
  </si>
  <si>
    <t>Modifications that relax the numeric local limits or the Maximum Allowable Industrial Loadings (MAIL), except modifications to pH to the pH 5 minimum or reallocations of MAIL</t>
  </si>
  <si>
    <t>Changes to type or form of control mechanisms used by the POTW for SIUs (e.g.; order vs. permit)</t>
  </si>
  <si>
    <t>A decrease in the frequency of self-monitoring or reporting for industrial users from that approved by the Approval Authority</t>
  </si>
  <si>
    <t>A decrease in the frequency of industrial user inspections or sampling by the POTW</t>
  </si>
  <si>
    <t>Changes to the POTW confidentiality procedures</t>
  </si>
  <si>
    <t>Changes to the legal authority that change the regulatory status of industrial users (e.g, adoption or deletion of specific prohibitions)</t>
  </si>
  <si>
    <t>Any other modification that the Approval Authority deems substantial on the basis that it could have a significant impact on the POTW; could result in an increase in pollutant loadings at the POTW; or could result in less stringent requirements being imposed on the industrial users of the POTW.</t>
  </si>
  <si>
    <t>Other</t>
  </si>
  <si>
    <t>SIU</t>
  </si>
  <si>
    <t>CIU</t>
  </si>
  <si>
    <t>NSCIU</t>
  </si>
  <si>
    <t>MTCIU</t>
  </si>
  <si>
    <t>Effective</t>
  </si>
  <si>
    <t>Administratively Continued</t>
  </si>
  <si>
    <t>Expired</t>
  </si>
  <si>
    <t>Pending</t>
  </si>
  <si>
    <t>Terminated</t>
  </si>
  <si>
    <t>Denied</t>
  </si>
  <si>
    <t>Not Needed</t>
  </si>
  <si>
    <t>Judicially Voided</t>
  </si>
  <si>
    <t>Notice of Violation</t>
  </si>
  <si>
    <t>Administrative Orders</t>
  </si>
  <si>
    <t>Civil Suits</t>
  </si>
  <si>
    <t>Criminal Suits</t>
  </si>
  <si>
    <t xml:space="preserve">In accordance with 40 CFR 403.12(i), POTWs with an approved pretreatment program are required to submit annual reports to the Approval Authority documenting program status and activities performed during the previous year. At a minimum, the reports must contain the following information: </t>
  </si>
  <si>
    <t xml:space="preserve">• A list of all the POTW's Significant Industrial Users and Categorical Industrial Users, including names, addresses, pretreatment standards applicable to each user, a brief explanation of deletions, and a list of additions (with the aforementioned information) keyed to a previously submitted list. The list must also identify IUs that are designated as Middle-Tier Categorical Industrial User (MTCIU) and must identify which IUs are Non-Significant Categorical Industrial User (NSCIU); </t>
  </si>
  <si>
    <t>• A summary of the status of IU compliance during the reporting period;</t>
  </si>
  <si>
    <t>• A summary of compliance and enforcement activities (including inspections) conducted by the POTW during the reporting period;  • Any other relevant information requested by the Approval Authority.</t>
  </si>
  <si>
    <t>DEc 21, 2025  2 things</t>
  </si>
  <si>
    <t>Pretreatment Program Reports [40 CFR 403.12(i)] Pretreatment POTW Pretreatment Control Authority, Approval Authority for SIUs in Municipalities Without Approved Pretreatment Programs Annual.</t>
  </si>
  <si>
    <t>Significant Industrial User Compliance Reports in Municipalities Without Approved Pretreatment Programs [40 CFR 403.12(e) and (h)] Pretreatment Significant Industrial User Bi-Annual.</t>
  </si>
  <si>
    <t>1.  40 CFR 403.12</t>
  </si>
  <si>
    <r>
      <rPr>
        <sz val="12"/>
        <color rgb="FF333333"/>
        <rFont val="Arial"/>
        <family val="2"/>
        <scheme val="minor"/>
      </rPr>
      <t xml:space="preserve">(i) Annual POTW reports. POTWs with approved </t>
    </r>
    <r>
      <rPr>
        <sz val="12"/>
        <color rgb="FF333333"/>
        <rFont val="Arial"/>
        <family val="2"/>
        <scheme val="minor"/>
      </rPr>
      <t>Pretreatment</t>
    </r>
    <r>
      <rPr>
        <sz val="12"/>
        <color rgb="FF333333"/>
        <rFont val="Arial"/>
        <family val="2"/>
        <scheme val="minor"/>
      </rPr>
      <t xml:space="preserve"> Programs shall provide the </t>
    </r>
    <r>
      <rPr>
        <sz val="12"/>
        <color rgb="FF333333"/>
        <rFont val="Arial"/>
        <family val="2"/>
        <scheme val="minor"/>
      </rPr>
      <t>Approval Authority</t>
    </r>
    <r>
      <rPr>
        <sz val="12"/>
        <color rgb="FF333333"/>
        <rFont val="Arial"/>
        <family val="2"/>
        <scheme val="minor"/>
      </rPr>
      <t xml:space="preserve"> with a report that briefly describes the POTW's program activities, including activities of all participating agencies, if more than one jurisdiction is involved </t>
    </r>
    <r>
      <rPr>
        <sz val="12"/>
        <color rgb="FF333333"/>
        <rFont val="Arial"/>
        <family val="2"/>
        <scheme val="minor"/>
      </rPr>
      <t>in</t>
    </r>
    <r>
      <rPr>
        <sz val="12"/>
        <color rgb="FF333333"/>
        <rFont val="Arial"/>
        <family val="2"/>
        <scheme val="minor"/>
      </rPr>
      <t xml:space="preserve"> the local program. The report required by this section shall be submitted no later than one year after approval of the POTW's </t>
    </r>
    <r>
      <rPr>
        <sz val="12"/>
        <color rgb="FF333333"/>
        <rFont val="Arial"/>
        <family val="2"/>
        <scheme val="minor"/>
      </rPr>
      <t>Pretreatment</t>
    </r>
    <r>
      <rPr>
        <sz val="12"/>
        <color rgb="FF333333"/>
        <rFont val="Arial"/>
        <family val="2"/>
        <scheme val="minor"/>
      </rPr>
      <t xml:space="preserve"> Program, and at least annually thereafter, and must include, at a minimum, the applicable required data </t>
    </r>
    <r>
      <rPr>
        <sz val="12"/>
        <color rgb="FF333333"/>
        <rFont val="Arial"/>
        <family val="2"/>
        <scheme val="minor"/>
      </rPr>
      <t>in</t>
    </r>
    <r>
      <rPr>
        <sz val="12"/>
        <color rgb="FF333333"/>
        <rFont val="Arial"/>
        <family val="2"/>
        <scheme val="minor"/>
      </rPr>
      <t xml:space="preserve"> appendix A to </t>
    </r>
    <r>
      <rPr>
        <sz val="12"/>
        <color rgb="FF333333"/>
        <rFont val="Arial"/>
        <family val="2"/>
        <scheme val="minor"/>
      </rPr>
      <t>40 CFR part 127</t>
    </r>
    <r>
      <rPr>
        <sz val="12"/>
        <color rgb="FF333333"/>
        <rFont val="Arial"/>
        <family val="2"/>
        <scheme val="minor"/>
      </rPr>
      <t xml:space="preserve">. The report required by this section must also include a summary of changes to the POTW's </t>
    </r>
    <r>
      <rPr>
        <sz val="12"/>
        <color rgb="FF333333"/>
        <rFont val="Arial"/>
        <family val="2"/>
        <scheme val="minor"/>
      </rPr>
      <t>pretreatment</t>
    </r>
    <r>
      <rPr>
        <sz val="12"/>
        <color rgb="FF333333"/>
        <rFont val="Arial"/>
        <family val="2"/>
        <scheme val="minor"/>
      </rPr>
      <t xml:space="preserve"> program that have not been previously reported to the </t>
    </r>
    <r>
      <rPr>
        <sz val="12"/>
        <color rgb="FF333333"/>
        <rFont val="Arial"/>
        <family val="2"/>
        <scheme val="minor"/>
      </rPr>
      <t>Approval Authority</t>
    </r>
    <r>
      <rPr>
        <sz val="12"/>
        <color rgb="FF333333"/>
        <rFont val="Arial"/>
        <family val="2"/>
        <scheme val="minor"/>
      </rPr>
      <t xml:space="preserve"> and any other relevant information requested by the </t>
    </r>
    <r>
      <rPr>
        <sz val="12"/>
        <color rgb="FF333333"/>
        <rFont val="Arial"/>
        <family val="2"/>
        <scheme val="minor"/>
      </rPr>
      <t>Approval Authority</t>
    </r>
    <r>
      <rPr>
        <sz val="12"/>
        <color rgb="FF333333"/>
        <rFont val="Arial"/>
        <family val="2"/>
        <scheme val="minor"/>
      </rPr>
      <t xml:space="preserve">. As of December 21, 2025 or an EPA-approved alternative date (see </t>
    </r>
    <r>
      <rPr>
        <sz val="12"/>
        <color rgb="FF333333"/>
        <rFont val="Arial"/>
        <family val="2"/>
        <scheme val="minor"/>
      </rPr>
      <t>40 CFR 127.24</t>
    </r>
    <r>
      <rPr>
        <sz val="12"/>
        <color rgb="FF333333"/>
        <rFont val="Arial"/>
        <family val="2"/>
        <scheme val="minor"/>
      </rPr>
      <t xml:space="preserve">(e) or (f)), all annual reports submitted </t>
    </r>
    <r>
      <rPr>
        <sz val="12"/>
        <color rgb="FF333333"/>
        <rFont val="Arial"/>
        <family val="2"/>
        <scheme val="minor"/>
      </rPr>
      <t>in</t>
    </r>
    <r>
      <rPr>
        <sz val="12"/>
        <color rgb="FF333333"/>
        <rFont val="Arial"/>
        <family val="2"/>
        <scheme val="minor"/>
      </rPr>
      <t xml:space="preserve"> compliance with this section must be submitted electronically by the POTW </t>
    </r>
    <r>
      <rPr>
        <sz val="12"/>
        <color rgb="FF333333"/>
        <rFont val="Arial"/>
        <family val="2"/>
        <scheme val="minor"/>
      </rPr>
      <t>Pretreatment</t>
    </r>
    <r>
      <rPr>
        <sz val="12"/>
        <color rgb="FF333333"/>
        <rFont val="Arial"/>
        <family val="2"/>
        <scheme val="minor"/>
      </rPr>
      <t xml:space="preserve"> Program to the </t>
    </r>
    <r>
      <rPr>
        <sz val="12"/>
        <color rgb="FF333333"/>
        <rFont val="Arial"/>
        <family val="2"/>
        <scheme val="minor"/>
      </rPr>
      <t>Approval Authority</t>
    </r>
    <r>
      <rPr>
        <sz val="12"/>
        <color rgb="FF333333"/>
        <rFont val="Arial"/>
        <family val="2"/>
        <scheme val="minor"/>
      </rPr>
      <t xml:space="preserve"> or initial recipient, as defined </t>
    </r>
    <r>
      <rPr>
        <sz val="12"/>
        <color rgb="FF333333"/>
        <rFont val="Arial"/>
        <family val="2"/>
        <scheme val="minor"/>
      </rPr>
      <t>in</t>
    </r>
    <r>
      <rPr>
        <sz val="12"/>
        <color rgb="FF333333"/>
        <rFont val="Arial"/>
        <family val="2"/>
        <scheme val="minor"/>
      </rPr>
      <t xml:space="preserve"> </t>
    </r>
    <r>
      <rPr>
        <sz val="12"/>
        <color rgb="FF333333"/>
        <rFont val="Arial"/>
        <family val="2"/>
        <scheme val="minor"/>
      </rPr>
      <t>40 CFR 127.2</t>
    </r>
    <r>
      <rPr>
        <sz val="12"/>
        <color rgb="FF333333"/>
        <rFont val="Arial"/>
        <family val="2"/>
        <scheme val="minor"/>
      </rPr>
      <t xml:space="preserve">(b), </t>
    </r>
    <r>
      <rPr>
        <sz val="12"/>
        <color rgb="FF333333"/>
        <rFont val="Arial"/>
        <family val="2"/>
        <scheme val="minor"/>
      </rPr>
      <t>in</t>
    </r>
    <r>
      <rPr>
        <sz val="12"/>
        <color rgb="FF333333"/>
        <rFont val="Arial"/>
        <family val="2"/>
        <scheme val="minor"/>
      </rPr>
      <t xml:space="preserve"> compliance with this section and </t>
    </r>
    <r>
      <rPr>
        <sz val="12"/>
        <color rgb="FF333333"/>
        <rFont val="Arial"/>
        <family val="2"/>
        <scheme val="minor"/>
      </rPr>
      <t>40 CFR part 3</t>
    </r>
    <r>
      <rPr>
        <sz val="12"/>
        <color rgb="FF333333"/>
        <rFont val="Arial"/>
        <family val="2"/>
        <scheme val="minor"/>
      </rPr>
      <t xml:space="preserve"> (including, </t>
    </r>
    <r>
      <rPr>
        <sz val="12"/>
        <color rgb="FF333333"/>
        <rFont val="Arial"/>
        <family val="2"/>
        <scheme val="minor"/>
      </rPr>
      <t>in</t>
    </r>
    <r>
      <rPr>
        <sz val="12"/>
        <color rgb="FF333333"/>
        <rFont val="Arial"/>
        <family val="2"/>
        <scheme val="minor"/>
      </rPr>
      <t xml:space="preserve"> all cases, subpart D to </t>
    </r>
    <r>
      <rPr>
        <sz val="12"/>
        <color rgb="FF333333"/>
        <rFont val="Arial"/>
        <family val="2"/>
        <scheme val="minor"/>
      </rPr>
      <t>40 CFR part 3</t>
    </r>
    <r>
      <rPr>
        <sz val="12"/>
        <color rgb="FF333333"/>
        <rFont val="Arial"/>
        <family val="2"/>
        <scheme val="minor"/>
      </rPr>
      <t xml:space="preserve">), </t>
    </r>
    <r>
      <rPr>
        <sz val="12"/>
        <color rgb="FF333333"/>
        <rFont val="Arial"/>
        <family val="2"/>
        <scheme val="minor"/>
      </rPr>
      <t>40 CFR 122.22</t>
    </r>
    <r>
      <rPr>
        <sz val="12"/>
        <color rgb="FF333333"/>
        <rFont val="Arial"/>
        <family val="2"/>
        <scheme val="minor"/>
      </rPr>
      <t xml:space="preserve">, and </t>
    </r>
    <r>
      <rPr>
        <sz val="12"/>
        <color rgb="FF333333"/>
        <rFont val="Arial"/>
        <family val="2"/>
        <scheme val="minor"/>
      </rPr>
      <t>40 CFR part 127</t>
    </r>
    <r>
      <rPr>
        <sz val="12"/>
        <color rgb="FF333333"/>
        <rFont val="Arial"/>
        <family val="2"/>
        <scheme val="minor"/>
      </rPr>
      <t xml:space="preserve">. </t>
    </r>
    <r>
      <rPr>
        <sz val="12"/>
        <color rgb="FF333333"/>
        <rFont val="Arial"/>
        <family val="2"/>
        <scheme val="minor"/>
      </rPr>
      <t>40 CFR part 127</t>
    </r>
    <r>
      <rPr>
        <sz val="12"/>
        <color rgb="FF333333"/>
        <rFont val="Arial"/>
        <family val="2"/>
        <scheme val="minor"/>
      </rPr>
      <t xml:space="preserve"> is not intended to undo existing requirements for electronic reporting. Prior to this date, and independent of </t>
    </r>
    <r>
      <rPr>
        <sz val="12"/>
        <color rgb="FF333333"/>
        <rFont val="Arial"/>
        <family val="2"/>
        <scheme val="minor"/>
      </rPr>
      <t>40 CFR part 127</t>
    </r>
    <r>
      <rPr>
        <sz val="12"/>
        <color rgb="FF333333"/>
        <rFont val="Arial"/>
        <family val="2"/>
        <scheme val="minor"/>
      </rPr>
      <t xml:space="preserve">, the </t>
    </r>
    <r>
      <rPr>
        <sz val="12"/>
        <color rgb="FF333333"/>
        <rFont val="Arial"/>
        <family val="2"/>
        <scheme val="minor"/>
      </rPr>
      <t>Approval Authority</t>
    </r>
    <r>
      <rPr>
        <sz val="12"/>
        <color rgb="FF333333"/>
        <rFont val="Arial"/>
        <family val="2"/>
        <scheme val="minor"/>
      </rPr>
      <t xml:space="preserve"> may also require POTW </t>
    </r>
    <r>
      <rPr>
        <sz val="12"/>
        <color rgb="FF333333"/>
        <rFont val="Arial"/>
        <family val="2"/>
        <scheme val="minor"/>
      </rPr>
      <t>Pretreatment</t>
    </r>
    <r>
      <rPr>
        <sz val="12"/>
        <color rgb="FF333333"/>
        <rFont val="Arial"/>
        <family val="2"/>
        <scheme val="minor"/>
      </rPr>
      <t xml:space="preserve"> Programs to electronically submit annual reports under this section if specified by a particular permit or if required to do so by </t>
    </r>
    <r>
      <rPr>
        <sz val="12"/>
        <color rgb="FF333333"/>
        <rFont val="Arial"/>
        <family val="2"/>
        <scheme val="minor"/>
      </rPr>
      <t>state</t>
    </r>
    <r>
      <rPr>
        <sz val="12"/>
        <color rgb="FF333333"/>
        <rFont val="Arial"/>
        <family val="2"/>
        <scheme val="minor"/>
      </rPr>
      <t xml:space="preserve"> law.</t>
    </r>
  </si>
  <si>
    <r>
      <rPr>
        <sz val="12"/>
        <color rgb="FF8B0000"/>
        <rFont val="Arial"/>
        <family val="2"/>
        <scheme val="minor"/>
      </rPr>
      <t xml:space="preserve">The applicable required data </t>
    </r>
    <r>
      <rPr>
        <sz val="12"/>
        <color rgb="FF8B0000"/>
        <rFont val="Arial"/>
        <family val="2"/>
        <scheme val="minor"/>
      </rPr>
      <t>in</t>
    </r>
    <r>
      <rPr>
        <sz val="12"/>
        <color rgb="FF8B0000"/>
        <rFont val="Arial"/>
        <family val="2"/>
        <scheme val="minor"/>
      </rPr>
      <t xml:space="preserve"> appendix A to </t>
    </r>
    <r>
      <rPr>
        <sz val="12"/>
        <color rgb="FF8B0000"/>
        <rFont val="Arial"/>
        <family val="2"/>
        <scheme val="minor"/>
      </rPr>
      <t>40 CFR part 127</t>
    </r>
  </si>
  <si>
    <t>a summary of changes to the POTW's pretreatment program that have not been previously reported to the Approval Authority</t>
  </si>
  <si>
    <r>
      <t>2.   Significant Industrial User Compliance Reports in Municipalities Without Approved Pretreatment Programs [</t>
    </r>
    <r>
      <rPr>
        <sz val="10"/>
        <color rgb="FF000000"/>
        <rFont val="Arial"/>
        <family val="2"/>
      </rPr>
      <t>40 CFR 403.12(e)</t>
    </r>
    <r>
      <rPr>
        <sz val="10"/>
        <color rgb="FF000000"/>
        <rFont val="Arial"/>
        <family val="2"/>
        <scheme val="minor"/>
      </rPr>
      <t xml:space="preserve"> and </t>
    </r>
    <r>
      <rPr>
        <sz val="10"/>
        <color rgb="FF000000"/>
        <rFont val="Arial"/>
        <family val="2"/>
      </rPr>
      <t>(h)</t>
    </r>
    <r>
      <rPr>
        <sz val="10"/>
        <color rgb="FF000000"/>
        <rFont val="Arial"/>
        <family val="2"/>
        <scheme val="minor"/>
      </rPr>
      <t>]</t>
    </r>
  </si>
  <si>
    <t>Table 2</t>
  </si>
  <si>
    <t>Pretreatment Information on NPDES Permit Application or Notice of Intent (this includes permit application data required for all new and existing POTWs [40 CFR 122.21(j)(6)]</t>
  </si>
  <si>
    <t>Pretreatment Information on NPDES Permit Application or Notice of Intent (this includes permit application data required for all new and existing POTWs [40 CFR 122.21(j)(6)] [Note: These data will be added or updated through the Annual Pretreatment Program Report, see 40 CFR 403.12(i), as needed. It is also important to note that the `Associated NPDES ID Number' identifies the receiving POTW's NPDES permit number for each industrial user.]</t>
  </si>
  <si>
    <t>Pretreatment Program Required Indicator The unique code/description that describes whether the permitted municipality is required to develop or implement a pretreatment program (in accordance with 40 CFR 403) 122.28(b)(2)(ii), 122.44(j) 1.</t>
  </si>
  <si>
    <t>a. A summary of analytical results from representative, flow proportioned, 24-hour composite sampling of the POTW’s influent and effluent for those pollutants EPA has identified under section 307(a) of the Act which are known or suspected to be discharged by nondomestic users. This will consist of an annual full priority pollutant scan, with quarterly samples analyzed only for those pollutants detected in the full scan. The permittee is not required to sample and analyze for asbestos. Sludge sampling and analysis are covered in the sludge section of this permit. The permittee shall also provide any influent or effluent monitoring data for nonpriority pollutants which the permittee believes may be causing or contributing to interference or pass through. Sampling and analysis shall be performed with the techniques prescribed in 40 CFR Part 136;</t>
  </si>
  <si>
    <t xml:space="preserve">Comeplte for each SIU/ CIU in approved pretreatment program.  </t>
  </si>
  <si>
    <t xml:space="preserve">MPORTANT: Leave the “NPDES ID” column blank again this year. NPDES IDs will be assigned by MDEQ as we enter the SIU/CIU information into MiWaters. You will be notified when the NPDES IDs are available. Once NPDES IDs are available, please add them to your copy of the SIU-CIU List Table and save it for the following year’s IPP Annual Report. The NPDES ID is a unique identifier for each facility in the United States Environmental Protection Agency's ICIS-NPDES database. It does not imply that the facility has a direct discharge (NPDES) permit. The NPDES ID is tied to the facility and will not change. If the facility’s name or ownership changes, if there is a new categorical standard, or if a categorical facility becomes a SIU it keeps the same NPDES ID.  </t>
  </si>
  <si>
    <t>Column Header</t>
  </si>
  <si>
    <t>What to enter</t>
  </si>
  <si>
    <t>A. SIU/CIU NPDES ID</t>
  </si>
  <si>
    <t>eave blank again this year. MDEQ will notify you when NPDES IDs are available.</t>
  </si>
  <si>
    <t>B. SIU/CIU Name</t>
  </si>
  <si>
    <t>he name of the facility.</t>
  </si>
  <si>
    <t>C. SIU/CIU Site Address</t>
  </si>
  <si>
    <t>he address of the physical location of the facility</t>
  </si>
  <si>
    <t>D. SIU/CIU City</t>
  </si>
  <si>
    <t xml:space="preserve">The name of the city, town, village, or other locality, when identifiable, within which (the majority of) the facility site is located. This is not always the same as the city used for United States Postal Service (USPS) mail delivery. </t>
  </si>
  <si>
    <t>E. SIU/CIU County</t>
  </si>
  <si>
    <t>he name of the County within which (the majority of) the facility site is located.</t>
  </si>
  <si>
    <t>F. SIU/CIU State</t>
  </si>
  <si>
    <t xml:space="preserve">The USPS abbreviation for the state or state equivalent where the facility is located. </t>
  </si>
  <si>
    <t>G. SIU/CIU Zip</t>
  </si>
  <si>
    <t xml:space="preserve">The combination of the 5-digit ZIP code and the 4-digit extension code (if available) where the facility is located. This zip code matches the facility site city or the city used for USPS mail delivery. </t>
  </si>
  <si>
    <t>H. SIU/CIU Legal Name</t>
  </si>
  <si>
    <t xml:space="preserve">The legal name of the person, firm, public organization, or other entity that operates the facility. This name may or may not be the same name as the facility. The operator of the facility is the legal entity that controls the facility’s operation rather than the facility or site manager. This data element should not use a colloquial (i.e. informal) name. </t>
  </si>
  <si>
    <t>I. SIU/CIU SIC Code(s) or NAICS Code(s)</t>
  </si>
  <si>
    <t xml:space="preserve">The one or more four-digit Standard Industrial Classification (SIC) codes or six-digit North American Industry Classification (NAICS) codes/descriptions that represent the economic activities of the facility. </t>
  </si>
  <si>
    <t>J. SIU/CIU SIC/NAICS Primary Code Indicator</t>
  </si>
  <si>
    <t xml:space="preserve">The SIC or NAICS code that identifies the primary economic activity of the facility. </t>
  </si>
  <si>
    <t>K. SIU/CIU Contact Affiliation</t>
  </si>
  <si>
    <t>he affiliation of the designated facility contact with the facility (e.g., "Owner," “Operator,” or "Main Contact"</t>
  </si>
  <si>
    <t xml:space="preserve"> SIU/CIU Contact First Name</t>
  </si>
  <si>
    <t>The given name of the designated facility contact.</t>
  </si>
  <si>
    <t>M. SIU/CIU Contact Last Name</t>
  </si>
  <si>
    <t>N. SIU/CIU Contact Title</t>
  </si>
  <si>
    <t>O. SIU/CIU Contact Email Address</t>
  </si>
  <si>
    <t>P. Industrial User Type (SIU or CIU)</t>
  </si>
  <si>
    <t>s the facility a SIU or CIU?</t>
  </si>
  <si>
    <t>Q. SIU/CIU Subject to Local Limits (Y or N)</t>
  </si>
  <si>
    <t xml:space="preserve">s the SIU subject to local limits? This data element also applies to SIUs and CIUs that discharge non-domestic wastewater by truck, rail, dedicated pipe, or other means of transportation to one or more POTWs. </t>
  </si>
  <si>
    <t>R. If CIU, are any local limits more restrictive than Categorical Standards?(Yes/No/NA)</t>
  </si>
  <si>
    <t xml:space="preserve">If this facility is a CIU, is it subject to one or more local limits that are more stringent than the applicable categorical standards? (Yes/No). If the facility is a SIU enter “NA.” </t>
  </si>
  <si>
    <t>S. For CIUs, list applicable Categories(s) by 40 CFR Part Number(s)</t>
  </si>
  <si>
    <t xml:space="preserve">If the facility is a CIU, list the 40 CFR part number for ALL applicable categorical standards [e.g. Part 433 (Metal Finishing)]. If the facility is a SIU enter "NA.” </t>
  </si>
  <si>
    <t>POTW Oversight Table</t>
  </si>
  <si>
    <t>C. SIU/CIU Permit Status</t>
  </si>
  <si>
    <t xml:space="preserve">What was the permit status for the SIU/CIU at the end of the reporting period? Select one of the following from the drop-down list: Effective, Expired, Administratively Continued, Pending, Not Needed, Required, Denied or Terminated. Administratively continued means that the permit contains language stating that the permit will remain in effect past the expiration date provided the application for permit reissuance is submitted X days before the permit expiration date. SIU/CIU permits may not be administratively continued beyond five (5) years from the effective date. </t>
  </si>
  <si>
    <t>D. SIU/CIU Permit Effective Date</t>
  </si>
  <si>
    <t xml:space="preserve">Enter the most recent date when the current permit for the SIU/CIU became effective. The date must be provided in YYYY-MM-DD format where YYYY is the year, MM is the month, and DD is the day. </t>
  </si>
  <si>
    <t>E. SIU/CIU Permit Modification Date</t>
  </si>
  <si>
    <t xml:space="preserve">f the permit for this SIU/CIU was modified during the reporting period, enter the date of the most recent permit modification. The date must be provided in YYYY-MM-DD format. If the SIU/CIU permit was not modified during the reporting period enter “NA.” </t>
  </si>
  <si>
    <t>F. SIU/CIU Permit Expiration Date</t>
  </si>
  <si>
    <t xml:space="preserve">Enter the date when the current permit for the SIU/CIU will expire. The date must be provided in YYYY-MM-DD format. </t>
  </si>
  <si>
    <t>G. SIU/CIU Maximum Monthly Average Wastewater Flow Rate</t>
  </si>
  <si>
    <t xml:space="preserve">Enter the maximum monthly average wastewater flow rate (in gallons per day) within the reporting period. </t>
  </si>
  <si>
    <t>H. Number of Inspections by Control Authority</t>
  </si>
  <si>
    <t>Enter the number of inspections the Control Authority conducted at the SIU/CIU within the reporting period. Inspections that should counted include those described in the“Industrial User Inspection and Sampling Manual,” EPA-831-B-17-001, January 2017.</t>
  </si>
  <si>
    <t>I. Number of Sampling Events by Control Authority</t>
  </si>
  <si>
    <t xml:space="preserve">Enter the number of complete sampling events the Control Authority conducted at the SIU/CIU within the reporting period. A complete sampling event means that all permitted parameters have been sampled by the Control Authority. For example if a SIU permit contains limits for metals and volatile organics and the Control Authority samples the SIU for metals one month and volatile organics the next month, that counts as one complete sampling event. Or if the Control Authority samples the SIU once for volatile organics and four times for metals during the reporting period, that counts as one complete sampling event. </t>
  </si>
  <si>
    <t>J. Maximum Number of Required SIU/CIU Self-Monitoring Events</t>
  </si>
  <si>
    <t xml:space="preserve">Enter the maximum number of required self-monitoring sampling events the SIU/CIU must report to the Control Authority within the reporting period. For example, if a SIU/CIU must sample for metal pollutants monthly and sample for volatile pollutants twice a year, then the Control Authority should enter “12” for this value. If the Control Authority conducts all the sampling (i.e. the SIU/CIU is not required to conduct any sampling or reporting), then this value should be reported as “0.” </t>
  </si>
  <si>
    <t>K. Did the SIU/CIU Comply with All Required Self-Monitoring and Reporting for All Permitted Pollutants? (Yes/No/NA)</t>
  </si>
  <si>
    <t xml:space="preserve">Select "Yes" if the SIU/CIU completed all required self-monitoring and reporting during the reporting period. Select "No" if the SIU/CIU did not complete all required self-monitoring and reporting during the reporting period. Select “NA” (Not Applicable) if the Control Authority conducts all the sampling for the SIU/CIU. If "No" you must include an explanation in question # 2 of this section of the report. This can be done by uploading a WORD document or PDF document or by entering text directly in the "Comment" box. </t>
  </si>
  <si>
    <t>L. Notification of Changed Discharge Submission (Yes/No)</t>
  </si>
  <si>
    <t xml:space="preserve">Did the SIU/CIU submit a notification to the Control Authority within the reporting period of a substantial change in the volume or character of pollutants in its discharge, including the listed or characteristic hazardous wastes for which the SIU/CIU previously submitted notice? </t>
  </si>
  <si>
    <t>M. SNC with Pretreatment Standards or Limits (Yes/No)</t>
  </si>
  <si>
    <t xml:space="preserve">Was the SIU/CIU in Significant Non-Compliance (SNC) with any pretreatment standard or local limit applicable to the SIU/CIU's discharge within the reporting period? [R323.2302 (dd) (i), (ii) and (iii)] Select “Yes” or “No.” </t>
  </si>
  <si>
    <t>N. SNC Pollutant(s)</t>
  </si>
  <si>
    <t>List the pollutant(s) for which the SIU/CIU was in SNC within the reporting period. If more than one, separate with commas. For example: Copper, Mercury, Nickle, Zinc.</t>
  </si>
  <si>
    <t>O. SNC with Reporting Requirements (Yes/No)</t>
  </si>
  <si>
    <t xml:space="preserve">Was the SIU/CIU in SNC with reporting requirements (including baseline monitoring reports, notice of potential problems, periodic self-monitoring reports, notice of change in industrial user discharge, hazardous waste notification and BMP certification) within the reporting period? [R323.2302 (dd) (v) and (vi)] Select “Yes” or “No.” </t>
  </si>
  <si>
    <t>P. SNC with Other Control Mechanism Requirements (Yes/No)</t>
  </si>
  <si>
    <t xml:space="preserve">Was the SIU/CIU in SNC)with any other permit requirements within the reporting period? This does not include instances of SNC that relate to the industrial user’s applicable discharge standards or local limits or reporting requirements. [R323.2302 (dd) (vii) and (viii)] Select “Yes” or “No.” </t>
  </si>
  <si>
    <t>Q. SNC for Causing Interference/Pass-Through with POTW Discharge or POTW Operations (Yes/No)</t>
  </si>
  <si>
    <t xml:space="preserve">Did the SIU/CIU cause or contribute to any problems (e.g., pass-through, interference, violation of NPDES permit limits) with the receiving POTW’s effluent discharge during the reporting period? Select “Yes” or “No.” [40 CFR 403.3(k) and (p)] If "Yes" you must include an explanation in question # 2 of this section of the report. This can be done by uploading a WORD document or PDF document or by entering text directly in the "Comment" box. </t>
  </si>
  <si>
    <t>R. SNC for Causing Interference/Pass-Through with POTW Biosolids or Sewage Sludge Management</t>
  </si>
  <si>
    <t xml:space="preserve">Did the SIU/CIU cause or contribute to any problems (e.g., interference with the use or disposal of biosolids or sewage sludge, violation of NPDES permit requirements or EPA’s regulations at 40 CFR part 503) with the receiving POTW’s biosolids or sewage sludge within the reporting period? Select “Yes” or “No.” [40 CFR 403.3(k) and (p)] If "Yes" you must include an explanation in question # 2 of this section of the report. This can be done by uploading a WORD document or PDF document or by entering text directly in the "Comment" box. </t>
  </si>
  <si>
    <t>S. Listing of Months in SNC</t>
  </si>
  <si>
    <t xml:space="preserve">List each month the SIU/CIU was in SNC within the reporting period. These data must be provided in YYYY-MM format. For example, if the SIU/CIU was in SNC status for January and February 2017, enter “2017-01, 2017-02.” </t>
  </si>
  <si>
    <t>T. SNC Published (Yes/No)</t>
  </si>
  <si>
    <t xml:space="preserve">Was the SIU/CIU published for SNC within the reporting period? Select “Yes” or “No.” NOTE: MIPPS are only required to publish CIUs in SNC. [Rule 323.2306 (d)] If "Yes" upload proof of publication in question # 3 of this section of the report. </t>
  </si>
  <si>
    <t>U. Number of Notices of Violation</t>
  </si>
  <si>
    <t xml:space="preserve">Enter the number of formal notices of violation or equivalent actions issued to the SIU/CIU by the Control Authority within the reporting period. If none, enter “0.” </t>
  </si>
  <si>
    <t>V. Number of Administrative Orders</t>
  </si>
  <si>
    <t>Enter the number of Administrative Orders or equivalent actions issued to the SIU/CIU by the Control Authority within the reporting period. If none, enter “0.”</t>
  </si>
  <si>
    <t>W. Number of Civil Suits</t>
  </si>
  <si>
    <t xml:space="preserve">Enter the number of civil suits filed against the SIU/CIU by the Control Authority within the reporting period. If none, enter “0.” </t>
  </si>
  <si>
    <t>X. Number of Criminal Suits</t>
  </si>
  <si>
    <t xml:space="preserve">The number of criminal suits filed against the SIU/CIU by the Control Authority within the reporting period. If none, enter “0.” </t>
  </si>
  <si>
    <t>Y. SIU/CIU Cash Civil Penalty Amount Assessed</t>
  </si>
  <si>
    <t xml:space="preserve">For Civil Judicial Enforcement Actions, enter the dollar amount of the penalty assessed against the SIU/CIU within the reporting period as specified in the final entered Consent Decree or Court Order. For Administrative Enforcement Actions, enter the dollar amount of the penalty assessed in the Consent/Final Order. If none, enter “0.” </t>
  </si>
  <si>
    <t>Z. SIU/CU Cash Administrative/Civil Penalty Amount Collected</t>
  </si>
  <si>
    <t xml:space="preserve">For Civil Judicial Enforcement Actions, the dollar amount of the penalty collected from the SIU/CIU within the reporting period. For Administrative Enforcement Actions, it is the dollar amount collected of the penalty assessed in the Consent/Final Order. If none, enter “0.” </t>
  </si>
  <si>
    <t>Select “YES” if you answered “No” for any SIU/CIU in column K, or if you answered “Yes” for any SIU/CIU in columns Q or R of the POTW Oversight Table. Select “NO” if you answered “Yes” for all SIU/CIUs in column K and if you answered “No” for all SIU/CIUs in columns Q or R. If you select “YES” a text box and a place to upload files will appear. Please provide an explanation for each instance in the text box or upload a WORD or PDF document. We recommend compiling all required explanations into one document if possible.</t>
  </si>
  <si>
    <t>Select “YES” if you entered “Yes” for any SIU/CIU in column T of the POTW Oversight Table. Select “NO” if you entered “No” for all SIU/CIUs in column T. If you select “YES” a place to upload a file will appear. Please upload your proof of publication. Note: MIPPs are only required to publish CIU’s in SNC.</t>
  </si>
  <si>
    <t>•</t>
  </si>
  <si>
    <t>A summary of results of all the sampling and analyses performed of the wastewater treatment plant’s influent, effluent, and biosolids conducted in accordance with approved methods during the reporting period.</t>
  </si>
  <si>
    <t>The summary shall include the [maximum, i.e. highest] monthly average, daily maximum, quantification level, and number of samples analyzed for each pollutant.</t>
  </si>
  <si>
    <t>At a minimum, the results of analyses for all locally limited parameters for at least one monitoring event that tests influent, effluent and biosolids during the reporting period shall be submitted with each report, unless otherwise required by the Department.</t>
  </si>
  <si>
    <t xml:space="preserve">Do not upload your laboarotry bench sheets or anlaytical reports. </t>
  </si>
  <si>
    <t xml:space="preserve">The monitoring summary must include the results (maximum monthly average and daily maximum) of all the sampling and analysis of the wastewater treatment plant influent, effluent and biosolids for locally limited parameters conducted during the previous year, not just the results of a single sampling event. For example, if you have a local limit for total suspended solids (TSS) and your NPDES Permit requires daily monitoring for TSS, all 365 days’ influent and effluent monitoring results should be included in your calculation of the averages reported in the pollutant monitoring summary. </t>
  </si>
  <si>
    <t>ANALYTICAL DATA SUPPLEMENT</t>
  </si>
  <si>
    <t>TREATMENT PLANT:</t>
  </si>
  <si>
    <t>Monthly Average Values</t>
  </si>
  <si>
    <t>Yearly Average</t>
  </si>
  <si>
    <t>Paramter</t>
  </si>
  <si>
    <t>Monitoring Point</t>
  </si>
  <si>
    <t>JFMAMJJASOND</t>
  </si>
  <si>
    <t>THis Year/ Last Year</t>
  </si>
  <si>
    <t>Note from tech paper 7 for compalince monitoring-stert new tab</t>
  </si>
  <si>
    <t>Deficiencies Identified Through the Pretreatment Compliance Monitoring This is the unique code/description that that identifies each deficiency in the POTW authorized pretreatment program for each pretreatment compliance monitoring activity (e.g., inspections, audits) by the regulatory authority. These unique codes include: (1) Failure to enforce against pass through and/or interference; (2) failure to submit required reports within 30 days; (3) failure to meet compliance schedule milestones within 90 days; (4) failure to issue/reissue control mechanisms to 90% of SIUs within 6 months; (5) failure to inspect or sample 80% of SIUs within the past 12 months; and (6) failure to enforce standards and reporting requirements. 123.26, 123.41(a), 403.10, and CWA section 308 1.</t>
  </si>
  <si>
    <t>not part of annual report</t>
  </si>
  <si>
    <t>Compliance Reports Pretreatment Periodic Compliance Reports for Significant Industrial Users (SIUs) and Categorical Industrial Users (CIUs) when EPA or the State is the Control Authority) [</t>
  </si>
  <si>
    <t>Limit Set Designator (Compliance Monitoring Activity) The unique identifier tying the compliance monitoring activity (e.g., DMR submission) to the corresponding Limit Set record 122.41(l)(4)(i), 123.26, 123.41(a), 403.12(e), 403.12(h) 3, 6, 8.</t>
  </si>
  <si>
    <t>Parameter Code (Compliance Monitoring Activity) The unique code/description identifying the parameter reported on the compliance monitoring activity (e.g., DMR submission) 122.41(l)(4)(i), 123.26, 123.41(a), 403.12(e), 403.12(h) 3, 6, 8.</t>
  </si>
  <si>
    <t>Monitoring Location Code (Compliance Monitoring Activity) The unique code/description that identifies the monitoring location at which the sampling occurred for a compliance monitoring activity parameter (e.g., DMR submission) 122.41(l)(4)(i), 123.26, 123.41(a), 403.12(e), 403.12(h) 3, 6, 8</t>
  </si>
  <si>
    <t>Limit Season Number (Compliance Monitoring Activity) The unique identifier tying the compliance monitoring activity (e.g., DMR submission) to the Limit Season Number of the corresponding limit. This data element is necessary as a parameter can have different seasonal limits within a single limit start and end date 122.41(l)(4)(i), 123.26, 123.41(a), 403.12(e), 403.12(h) 3, 6, 8.</t>
  </si>
  <si>
    <t>Monitoring Period End Date (Compliance Monitoring Activity) The monitoring period end date for the values covered by the compliance monitoring activity (e.g., DMR submission). The date must be provided in YYYY-MM-DD format where YYYY is the year, MM is the month, and DD is the day 122.41(l)(4)(i), 123.26, 123.41(a), 403.12(e), 403.12(h) 3, 6, 8.</t>
  </si>
  <si>
    <t>No Data Indicator (NODI) (Compliance Monitoring Activity) The unique code/description that indicates the reason that “No Discharge” or “No Data” was reported on the compliance monitoring activity (e.g., DMR submission) (e.g., B = Below Detection Limit, C = No Discharge) 122.41(l)(4)(i), 123.26, 123.41(a), 403.12(e), 403.12(h) 3, 6, 8.</t>
  </si>
  <si>
    <t>Value (Compliance Monitoring Activity) The number value reported on the compliance monitoring activity (e.g., DMR form) 122.41(l)(4)(i), 123.26, 123.41(a), 403.12(e), 403.12(h) 3, 6, 8.</t>
  </si>
  <si>
    <t>Quantity or Concentration Units (Compliance Monitoring Activity) The unique code/description that identifies the one or more units of measure that are applicable to quantity or concentration limits and measurements as entered on the compliance monitoring activity (e.g., DMR submission). This field is optional if the units are the same as the limit units 122.41(l)(4)(i), 123.26, 123.41(a), 403.12(e), 403.12(h) 3, 6, 8.</t>
  </si>
  <si>
    <t>Value Received Date (Compliance Monitoring Activity) The date the compliance monitoring value was received by the regulatory authority (e.g., DMR submission). The date must be provided in YYYY-MM-DD format where YYYY is the year, MM is the month, and DD is the day 122.41(l)(4)(i), 123.26, 123.41(a), 403.12(e), 403.12(h) 1.</t>
  </si>
  <si>
    <t>Value Type (Compliance Monitoring Activity) The unique code/description identifying a value type (e.g., Quantity 1, Quantity 2, Concentration 1, Concentration 2, Concentration 3) on a compliance monitoring activity (e.g., DMR submission) 122.41(l)(4)(i), 123.26, 123.41(a), 403.12(e), 403.12(h) 3, 6, 8.</t>
  </si>
  <si>
    <t>Value Qualifier (Compliance Monitoring Activity) The unique code identifying the qualifier for the reported value (e.g., “&lt;”, “=”, “&gt;”) on a compliance monitoring activity (e.g., DMR submission). This field is optional if the qualifier is “=” 122.41(l)(4)(i), 123.26, 123.41(a), 403.12(e), 403.12(h) 3, 6, 8</t>
  </si>
  <si>
    <t>Compliance Monitoring Activity Information (Periodic Program Reports)</t>
  </si>
  <si>
    <t>Program Report Received Date The date the program report was received. The date must be provided in YYYY-MM-DD format where YYYY is the year, MM is the month, and DD is the day These are data elements that are common to reports required in parts 122, 123, 403, and 503 1.</t>
  </si>
  <si>
    <t>Program Report Event ID The unique identifier for each program report submission. This will provide for unique tracking of program report submissions. This data element can be system generated These are data elements that are common to reports required in parts 122, 123, 403, and 503 1.</t>
  </si>
  <si>
    <t>Start Date of Reporting Period (Program Report) The start date of the reporting period for the program report. The date must be provided in YYYY-MM-DD format where YYYY is the year, MM is the month, and DD is the day. For the Sewer Overflow/Bypass Event Report this is the start or best estimate of the start date for each Sewer Overflow/Bypass Identifier These are data elements that are common to reports required in parts 122, 123, 403, and 503 4, 5, 6, 7, 9, 10.</t>
  </si>
  <si>
    <t>End Date of Reporting Period (Program Report) The end date of the reporting period for the program report. The date must be provided in YYYY-MM-DD format where YYYY is the year, MM is the month, and DD is the day. For the Sewer Overflow/Bypass Event Report this is the end or best estimate of the end date for each Sewer Overflow/Bypass Identifier These are data elements that are common to reports required in parts 122, 123, 403, and 503 4, 5, 6, 7, 9, 10</t>
  </si>
  <si>
    <t>NPDES Data Group Number (Program Report) This data element identifies the NPDES Data Group for each program report submission. This corresponds to Table 1 in this appendix {e.g., 7 = Pretreatment Program Reports [40 CFR 403.12(i)]}.This data element also applies to Significant Industrial User Compliance Reports in Municipalities Without Approved Pretreatment Programs [40 CFR 403.12(e) and (h)], which is NPDES Data Group Number 8 (Table 1 in this appendix). This can be a system generated data element These are data elements that are common to reports required in parts 122, 123, 403, and 503 4 through 10.</t>
  </si>
  <si>
    <t>Compliance Monitoring Activity Information (Data Elements Specific to Pretreatment Program Reports, SIU Periodic Compliance Reports in Municipalities without an Approved Pretreatment Program) [Note: These data elements do not apply to the development, evaluation, or compliance monitoring activities supporting wastewater surcharge rates.]</t>
  </si>
  <si>
    <t>SNC Published A unique code (e.g., “Yes”, “No”) that identifies for each Significant Industrial User (SIU) and Non-Significant Categorical Industrial Users (NSCIU) in SNC whether the Control Authority published a public notice within the reporting period 403.8(f)(2)(viii), 403.12(i)(2) 7.</t>
  </si>
  <si>
    <t>NC with Pretreatment Enforceable Compliance Schedule Status The unique code/description that identifies for each Significant Industrial User (SIU) and Non-Significant Categorical Industrial User (NSCIU) in SNC whether the industrial user in SNC is subject to one or more enforceable compliance schedules within the reporting period 403.8(f)(2)(viii), 403.12(i)(2) 7.</t>
  </si>
  <si>
    <t>Local Limits Adoption Date This is the most recent date on which the Control Authority adopted new local limits within the reporting period. The date must be provided in YYYY-MM-DD format where YYYY is the year, MM is the month, and DD is the day. The Control Authority can leave this data element blank on the Pretreatment Program Report if the Control Authority did not adopt any new local limits within the reporting period 122.44(j)(2)(ii), 403.5(c), 403.8(f)(4) and (5), 403.12(i)(4) 7.</t>
  </si>
  <si>
    <t>Local Limits Evaluation Date This is the most recent date on which the Control Authority completed an evaluation on the potential need for local limits within the reporting period. The date must be provided in YYYY-MM-DD format where YYYY is the year, MM is the month, and DD is the day. The Control Authority can leave this data element blank on the Pretreatment Program Report if the Control Authority did not evaluate any local limits within the reporting period 122.44(j)(2)(ii), 403.5(c), 403.8(f)(4) and (5), 403.12(i)(4), 403.8(f)(4) 7.</t>
  </si>
  <si>
    <t>Local Limits Pollutants This is the list of the pollutants for which the Control Authority adopted local limits. The Control Authority will only need to enter each pollutant once no matter how many treatment works are managed by the Control Authority. The Control Authority can leave this data element blank on the Pretreatment Program Reports if the Control Authority did not change the pollutants for which the Control Authority derived local limits 403.5(c), 403.12(i)(4) 7.</t>
  </si>
  <si>
    <t>POTW Discharge Contamination Indicator (Program Report) The one or more unique codes/descriptions that identify any problems (e.g., pass-through, interference, violation of NPDES permit limits) with the receiving POTW effluent discharge within the reporting period. See 40 CFR 403.3(k) and (p). EPA regulations require the Control Authority to develop and enforce local limits when the discharge from an IU causes or contributes to any problems at the receiving POTW 403.8(f), 403.12(i) 7.</t>
  </si>
  <si>
    <t>POTW Biosolids or Sewage Sludge Contamination Indicator (Program Report) The one or more unique codes/descriptions that identify any problems (e.g., interference with the use or disposal of biosolids or sewage sludge, violation of NPDES permit requirements or EPA's regulations at 40 CFR part 503) with the receiving POTW's biosolids or sewage sludge within the reporting period. See 40 CFR 403.3(k). EPA regulations require any Control Authority that must develop a Pretreatment Program also to develop and enforce local limits to ensure that the discharge from an IU does not cause or contribute a disruption of biosolids' use or disposal at the receiving POTW 403.8(f), 403.12(i) 7.</t>
  </si>
  <si>
    <t>Industrial User Control Mechanism Status A unique code/description that identifies whether the Industrial User is subject to an effective Control Mechanism within the reporting period 403.3(k), 403.5(c), 403.8(f), 403.12(i) 7.</t>
  </si>
  <si>
    <t>Industrial User Control Mechanism Effective Date The date when the active Control Mechanism for the Industrial User became effective. The date must be provided in YYYY-MM-DD format where YYYY is the year, MM is the month, and DD is the day 403.8(f)(1)(iii)(B)(1), 403.12(i) 7.</t>
  </si>
  <si>
    <t>Industrial User Control Mechanism Expiration Date The date when the active Control Mechanism for the Industrial User will expire. The date must be provided in YYYY-MM-DD format where YYYY is the year, MM is the month, and DD is the day 403.8(f), 403.12(i) 7.</t>
  </si>
  <si>
    <t>SNC With Pretreatment Standards or Limits (Program Report) This data element will identify for each Significant Industrial User (SIU) and Non-Significant Categorical Industrial User (NSCIU) whether the IU was in Significant Non-Compliance (SNC) with any pretreatment standard or local limits applicable to the industrial user discharge within the reporting period 403.8(f), 403.12(i) 7.</t>
  </si>
  <si>
    <t>SNC With Pretreatment Standards or Limits Pollutants (Program Report) This data element will identify for each Significant Industrial User (SIU) and Non-Significant Categorical Industrial User (NSCIU) the pollutants that related to the industrial user's Significant Non-Compliance (SNC) status with any applicable pretreatment standard or local limits within the reporting period 403.8(f), 403.12(i) 7.</t>
  </si>
  <si>
    <t>SNC With Reporting Requirements (Program Report) This data element will identify for each Significant Industrial User (SIU) and Non-Significant Categorical Industrial User (NSCIU) whether the IU was in Significant Non-Compliance (SNC) with reporting requirements (including baseline monitoring reports, notice of potential problems, periodic self-monitoring reports, notice of change in Industrial User discharge, hazardous waste notification and BMP certification) within the reporting period 123.26, 123.41(a), 123.45, 403.8(f), 403.10, 403.12(i) 1, 7</t>
  </si>
  <si>
    <t>SNC with Other Control Mechanism Requirements (Program Report) This data element will identify for each Significant Industrial User (SIU) and Non-Significant Categorical Industrial User (NSCIU) whether the IU was in Significant Non-Compliance (SNC) with any other control mechanism requirements within the reporting period. This data element does not include instances of SNC that relate to the industrial user's applicable discharge standards or local limits or reporting requirements 123.26, 123.41(a), 123.45, 403.8(f), 403.10, 403.12(i) 1, 7.</t>
  </si>
  <si>
    <t>Listing of Months in SNC This data element will identify for each Significant Industrial User (SIU) and Non-Significant Categorical Industrial User (NSCIU) the month or months the IU is in SNC within the reporting period. These data must be provided in YYYY-MM format where YYYY is the year and MM is the month 123.26, 123.41(a), 123.45, 403.8(f), 403.10, 403.12(i) 1, 7.</t>
  </si>
  <si>
    <t>Number of Industrial User Inspections by Control Authority This data element will identify for each Significant Industrial User (SIU) the number of inspections conducted by the Control Authority within the reporting period 403.8(f), 403.12(i) 7.</t>
  </si>
  <si>
    <t>Number of Industrial User Sampling Events by Control Authority This data element will identify for each Significant Industrial User (SIU) the number of complete sampling events conducted by the Control Authority within the reporting period 403.8(f), 403.12(i) 7.</t>
  </si>
  <si>
    <t>Number of Required Industrial User Self-Monitoring Events This data element will identify for each Significant Industrial User (SIU) the number of required self-monitoring sampling events within the reporting period that must be reported to the Control Authority 403.8(f), 403.12(i) 7.</t>
  </si>
  <si>
    <t>Actual Number of Industrial User Self-Monitoring Events This data element will identify for each Significant Industrial User (SIU) the actual number of self-monitoring sampling events within the reporting period submitted to the Control Authority 403.8(f), 403.12(i) 7.</t>
  </si>
  <si>
    <t>Types of Industrial User Enforcement Action This data element will identify for each Significant Industrial User (SIU) the type(s) of formal enforcement action(s) (e.g., formal notices of violation or equivalent actions, administrative orders, civil suits, criminal suits) issued by the Control Authority within the reporting period. The Control Authority can also optionally use this data element to track informal actions that they issued within the reporting period 403.8(f), 403.12(i) 7.</t>
  </si>
  <si>
    <t>Number of Industrial User Enforcement Actions This data element will identify for each Significant Industrial User (SIU) and for each type of enforcement action the total number of formal enforcement actions issued by the Control Authority within the reporting period. The Control Authority can also optionally use this data element to track informal actions that they issued within the reporting period 403.8(f), 403.12(i) 7.</t>
  </si>
  <si>
    <t>Industrial User Cash Civil Penalty Amount Assessed For civil judicial Enforcement Actions, the dollar amount of the penalty assessed against each Significant Industrial User (SIU) and Non-Significant Categorical Industrial User (NSCIU) within the reporting period as specified in the final entered Consent Decree or Court Order. For Administrative Enforcement Actions, it is the dollar amount of the penalty assessed in the Consent/Final Order CWA section 309 7.</t>
  </si>
  <si>
    <t>Industrial User Cash Civil Penalty Amount Collected For civil judicial Enforcement Actions, the dollar amount of the penalty collected from each Significant Industrial User (SIU) and Non-Significant Categorical Industrial User (NSCIU) within the reporting period. For Administrative Enforcement Actions, it is the dollar amount collected of the penalty assessed in the Consent/Final Order CWA section 309 7.</t>
  </si>
  <si>
    <t>Industrial User POTW Discharge Contamination Indicator (Program Report) The one or more unique codes/descriptions that identify for each Significant Industrial User (SIU) and Non-Significant Categorical Industrial User (NSCIU) whether the Industrial User caused or contributed to any problems (e.g., pass-through, interference, violation of NPDES permit limits) with the receiving POTW effluent discharge in the previous reporting period. See 40 CFR 403.3(k) and (p). EPA regulations require the Control Authority to develop and enforce local limits when the discharge from an IU causes or contributes to any problems e.g.at the receiving POTW 123.26, 123.41(a), 123.45, 403.5(c), 403.8(f), 403.10, 403.12(i)</t>
  </si>
  <si>
    <t>Industrial User Biosolids or Sewage Sludge Contamination Indicator (Program Report) The one or more unique codes/descriptions that identify for each Significant Industrial User (SIU) and Non-Significant Categorical Industrial User (NSCIU) whether the Industrial User caused or contributed to any problems (e.g., interference with the use or disposal of biosolids or sewage sludge, violation of NPDES permit requirements or EPA's regulations at 40 CFR part 503) with the receiving POTW biosolids or sewage sludge in the previous reporting period. See 40 CFR 403.3(k). EPA regulations require the Control Authority to develop and enforce local limits when the discharge from an IU causes or contributes to any problems e.g.at the receiving POTW 123.26, 123.41(a), 123.45, 403.5(c), 403.8(f), 403.10, 403.12(i) 1, 7.</t>
  </si>
  <si>
    <t>Industrial User Wastewater Flow Rate (Program Report) This data element will identify for each Significant Industrial User (SIU) and Non-Significant Categorical Industrial User (NSCIU) the maximum monthly average wastewater flow rate (in gallons per day) in the previous reporting period 403.8(f), 403.12(e), 403.12(h), 403.12(i) 7, 8.</t>
  </si>
  <si>
    <t>Middle-Tier Significant Industrial User Reduced Reporting Status The unique code/description that identifies for each Middle-Tier Significant Industrial User (MTSU) whether the Control Authority has granted reduced reporting requirements in accordance with 40 CFR 403.12(e)(3) 123.26, 123.41(a), 123.45, 403.10, 403.12(e)(3), 403.12(i)(2) 1, 7.</t>
  </si>
  <si>
    <t>Non-Significant Categorical Industrial User (NSCIU) Certification Submitted to Control Authority The unique code/description that identifies for each Non-Significant Categorical Industrial User (NSCIU) whether the facility has reported its required annual compliance certification to the Control Authority within the reporting period 123.26, 123.41(a), 123.45, 403.10, 403.12(i)(2), 403.12(q) 1, 7.</t>
  </si>
  <si>
    <t>Notification of Changed Discharge Submission The unique code (e.g., “Yes”, “No”) that identifies for each Significant Industrial User (SIU) and Non-Significant Categorical Industrial User (NSCIU) whether the Industrial User submitted a notification within the reporting period to the Control Authority of a substantial change in the volume or character of pollutants in their discharge, including the listing or characteristic hazardous wastes for which the Industrial User previously submitted notice 403.8(f), 403.12 (i), 403.12(j) 1, 7.</t>
  </si>
  <si>
    <t>Attachment to Technical Paper No. 7 - Template for Pretreatment Pollutant Concentration Data for Semi-Annual Compliance Monitoring Report [40 CFR 403.12(e) and (h)]</t>
  </si>
  <si>
    <t>Industrial User NPDES ID</t>
  </si>
  <si>
    <t>Monitoring Location</t>
  </si>
  <si>
    <t>Parameter</t>
  </si>
  <si>
    <t>Parameter Result Value Qualifier</t>
  </si>
  <si>
    <t>Parameter Result Value</t>
  </si>
  <si>
    <t>Parameter Result Units</t>
  </si>
  <si>
    <t>No Data Indicator Code</t>
  </si>
  <si>
    <t>Date Associated with No Data</t>
  </si>
  <si>
    <t>Sample Collection Start Date</t>
  </si>
  <si>
    <t>Sample Collection Start Time</t>
  </si>
  <si>
    <t>Sample Collection End Date</t>
  </si>
  <si>
    <t>Sample Collection End Time</t>
  </si>
  <si>
    <t>Sample Collection Reason</t>
  </si>
  <si>
    <t>Sample Collection Type</t>
  </si>
  <si>
    <t>Entity Conducting Analysis or Reporting No Data</t>
  </si>
  <si>
    <t>Analytic Method</t>
  </si>
  <si>
    <t>Analytic Method Reporting Limit (RL) (in mg/L)</t>
  </si>
  <si>
    <t>Analytic Method Detection Limit (MDL) (in mg/L)</t>
  </si>
  <si>
    <t>Dilution Factor</t>
  </si>
  <si>
    <t>Result Comments</t>
  </si>
  <si>
    <t>This is the NPDES ID for the Industrial User</t>
  </si>
  <si>
    <t>This is uneditable text or number that shows the monitoring location and corresponds to the limts set in the Control Mechanism. This is a pick list or some other data entry mechanism to prevent free text entry.]</t>
  </si>
  <si>
    <t>[This is an uneditable list of parameters and corresponds to the limits set in the Control Mechanism. This is a pick list or some other data entry mechanism to prevent free text entry.]</t>
  </si>
  <si>
    <t>&lt; , &gt; , = , T (Too Numerous to Count), E (Estimated), J (Below RL but Above MDL)</t>
  </si>
  <si>
    <t>This is the value of monitoring result.</t>
  </si>
  <si>
    <t>These units should be fixed (uneditable) for each analyte and correspond to the limits set in the Control Mechanism.</t>
  </si>
  <si>
    <t>A (Failure to Conduct Sampling or Analysis in Reporting Period), B (No Sampling or Analysis Conducted due to Laboratory Error), C (No Sampling or Analysis Conducted due to Natural Disaster), D (No Sampling or Analysis Conducted due to No Discharge in Reporting Period), E (No Sampling or Analysis Conducted - Other Reason),</t>
  </si>
  <si>
    <t>This is the date associated with no data being reported by the SIU or Control Authority. This date will be the end date of the reporting period.</t>
  </si>
  <si>
    <t>[MM/DD/YYYY] This is the start date of sample collection and is entered by the SIU/CIU</t>
  </si>
  <si>
    <t>[00:00 24-hour clock] This is the start time of sample collection and is entered by the SIU/CIU</t>
  </si>
  <si>
    <t>[MM/DD/YYYY] This is the end date of sample collection and is entered by the SIU/CIU</t>
  </si>
  <si>
    <t>[00:00 24-hour clock] This is the end time of sample collection and is entered by the SIU/CIU</t>
  </si>
  <si>
    <t>A (Compliance Monitoring), B (Compliance Monitoring Resample), C (Laboratory QA Sample), D (Optional Monitoring)</t>
  </si>
  <si>
    <t>The unique code/description identifying the sample type (e.g., continuous, composite, grab). This field will be uneditable when the user selects a "Sample Collection Reason" of "A - Compliance Monitoring" or "B -Compliance Monitoring Resample" and will correspond to the appropriate limts set in the Control Mechanism.</t>
  </si>
  <si>
    <t>The unique code/description identifying the entity conducting the sampling and analysis: Industrial User, Control Authority (State), or Control Authority (EPA). This field will be uneditable and will correspond to the role of the user performing the data entry.</t>
  </si>
  <si>
    <t>This is a free text field (e.g., "EPA 200.7") and is entered by the SIU/CIU.</t>
  </si>
  <si>
    <t>This is the value at which the analytical method can quanitify the parameter. This should be reported in the same units as the limits.</t>
  </si>
  <si>
    <t>This is the value at which the analytical method can detect the presence of the parameter. This should be reported in the same units as the limits.</t>
  </si>
  <si>
    <t>This is a number (e.g., "2"). Some wastewaters require dilution prior to analysis. This is because some analytic methods can only accurrately quanitify pollutant concentrations below a certain concentration.</t>
  </si>
  <si>
    <t>This a free text field that allows the SIU/CIU to provide more information about the analytical result. For example, the user can provide more information on why a different sampling method was used instead of the method required in the Control Mechanism.</t>
  </si>
  <si>
    <t>[ ADD NEW SAMPLE ROW]</t>
  </si>
  <si>
    <t>&lt; - This is button to add new row of data (Users will also be able to batch in data from a text file to avoid direct data entry on web form)</t>
  </si>
  <si>
    <t>[ ]</t>
  </si>
  <si>
    <t>&lt; - The filer will have the ability to use a checkbox or other mechanism to indicate whether the filer is submitting a Toxic Organic Management Plan (TOMP) certification in lieu of compliance monitoring. If the user uses this checkbox, the filer will be required to make a TOMP certification.</t>
  </si>
  <si>
    <t>Color Key</t>
  </si>
  <si>
    <t>&lt; - These are data that are presented to the SIU/CIU but in an uneditable form. These data come from the limits data, which the State or EPA (as the control authority) need to establish and share with EPA.</t>
  </si>
  <si>
    <t>&lt; - These are the data that are entered by the SIU/CIU or the Control Authority (EPA or State) for each submission.</t>
  </si>
  <si>
    <t>&lt; - The Control Authority (EPA or state) can require SIU/CIUs to submit these data for each submission.</t>
  </si>
  <si>
    <t>Notes: 
 - This submission will include all certification statement as required by 40 CFR 403.12(e), (h), and (l).
 - Each Semi-Annual Compliance Monitoring Report must include "Average Daily Wastewater Flows at Monitoring Location Over Monitoring Period" and "Maximum Daily Wastewater Flows at Monitoring Location Over Monitoring Period" as a paramater for each monitoring location for each compliance monitoring report. See 40 CFR 403.12(e) and (h).
 - Each Semi-Annual Compliance Monitoring Report must include a measurement of production (with units) for effluent limits based on production normalized categorical standards. EPA regulations require Industrial Users subject to equivalent mass limits to record the facility's production rates and notify the Control Authority whenever production rates are expected to vary by more than 20 percent from its baseline production rates.
 - Values below the MDL should be entered as "&lt; XXX mg/kg" with XXX as the MDL.
 - Values below the RL but above the MDL should be entered as "J XXX mg/kg" with XXX as the measured value. Result is less than the RL but greater than or equal to the MDL and the concentration is an approximate value.
 - For grab samples the sample period end date and time will equal the sample period start date and time.
 - Documentation (e.g., for reporting actual average production rate for the reporting period), certifications (e.g., TOMP certifications), and reports will be added as attachments to the compliance monitoring report as required by the Control Mechanism.
 - The Control Authority will use these data to automatically determine compliance with discharge limits in the Control Mechanism. For example, samples taken in a month will be automatically averaged and compared against a monthly average limit. This means that the EPA Region or authorized State will need to maintain these limits data. EPA will provide training.
 - EPA recommends that the control mechanism also require the reporting of the duration of discharge (hours of discharge per monitoring period) for SIU/CIUs that have intermittent discharges. The parameter code for “Duration of Discharge” is “50037.”
 - A "R090P" violation code will be created if the reported value (or calculated maximum or average based on reported values) exceeds the categorial pretreatment standard or local limit. These data will be used to measure compliance against categorical pretreatment standards and local limits of diffent time period averaging including: "Maximum Daily," "Monthly Average," and "4-Day Average." The system will calculate these averages and maximums based on the reported values.</t>
  </si>
  <si>
    <t>Significiant Noncompliance: 
 The Significiant Noncompliance will be calculated in accordance with EPA's General Pretreatment Regulations [40 CFR 403.8(f)(2)(viii)]</t>
  </si>
  <si>
    <t>Blue Letter- e reporting requirements</t>
  </si>
  <si>
    <t>Yes/ No OR table uploads</t>
  </si>
  <si>
    <t>Reporting Period January 1- December 31, XXXX   DUE:  Feb 28th</t>
  </si>
  <si>
    <r>
      <rPr>
        <sz val="10"/>
        <color theme="1"/>
        <rFont val="Arial"/>
        <family val="2"/>
      </rPr>
      <t xml:space="preserve">Wastewater Treatment Plant / AZPDES Permit Number/ APP Permit Number / </t>
    </r>
    <r>
      <rPr>
        <sz val="10"/>
        <color rgb="FF0563C1"/>
        <rFont val="Arial"/>
        <family val="2"/>
      </rPr>
      <t>design flow rate mgd / annual average flow rate and maximum daily flow rate past 3 years (add as many as applicable)</t>
    </r>
  </si>
  <si>
    <t>Site Name, Address, C/S/Z</t>
  </si>
  <si>
    <t>Facility Lat/Long</t>
  </si>
  <si>
    <t>Any part of facility or the facility discharge to or on tribal land?  If yes name tribe(s)</t>
  </si>
  <si>
    <t>Facility Organization Name</t>
  </si>
  <si>
    <t>Facility Owner/ Facility Operator</t>
  </si>
  <si>
    <t>Certification Statement:  includes Date/ Signature/ Title Fields</t>
  </si>
  <si>
    <r>
      <rPr>
        <sz val="10"/>
        <color rgb="FF0563C1"/>
        <rFont val="Arial"/>
        <family val="2"/>
      </rPr>
      <t xml:space="preserve">Are you required to develop or implement a Pretreatment Program?      Pretreatment Program Required Indicator The unique code/description that describes whether the permitted municipality is required to develop or implement a pretreatment program (in accordance with </t>
    </r>
    <r>
      <rPr>
        <u/>
        <sz val="10"/>
        <color rgb="FF0563C1"/>
        <rFont val="Arial"/>
        <family val="2"/>
      </rPr>
      <t>40 CFR 403</t>
    </r>
    <r>
      <rPr>
        <sz val="10"/>
        <color rgb="FF0563C1"/>
        <rFont val="Arial"/>
        <family val="2"/>
      </rPr>
      <t>) 122.28(b)(2)(ii), 122.44(j) 1.</t>
    </r>
  </si>
  <si>
    <t>Yes or No</t>
  </si>
  <si>
    <t>Provide the date the pretreatment program was approved.  Pretreatment Program Approval or Modification Date The date the pretreatment program was approved or substantially modified (move to next line-seperate entry). This data element can be system generated by carrying forward the most recent date (approval or modification). The date must be provided in YYYY-MM-DD format where YYYY is the year, MM is the month, and DD is the day 122.28(b)(2)(ii), 403.8(a) and (b), 403.11 1.</t>
  </si>
  <si>
    <t xml:space="preserve">Date Approved                                                                                                             </t>
  </si>
  <si>
    <t>Was the pretreatment Program substantially modified? If yes, provide date. Pretreatment Program Approval or Modification Date The date the pretreatment program was approved or substantially modified. This data element can be system generated by carrying forward the most recent date (approval or modification). The date must be provided in YYYY-MM-DD format where YYYY is the year, MM is the month, and DD is the day 122.28(b)(2)(ii), 403.8(a) and (b), 403.11 1.</t>
  </si>
  <si>
    <t>Substantially Modified? Yes or No. Yes- provide date.  Answer next 2 questions if "yes' substantially modified.</t>
  </si>
  <si>
    <t>3 yes 1</t>
  </si>
  <si>
    <t xml:space="preserve">Describe the type of substantial modification.  Pretreatment Program Modification Type The unique code describing the type of substantial modification to a POTW Pretreatment Program, which includes the initial start of a pretreatment program 122.28(b)(2)(ii), 403.8(a) and (b), 403.11, 403.18 1. </t>
  </si>
  <si>
    <t xml:space="preserve">DROP DOWN WITH SELECTIONS.  ADD "OTHER" AT END WITH TEXT BOX.  1.0 – SUBSTANTIAL MODIFICATIONS The following program changes are considered substantial modifications: • Modifications that relax POTW legal authorities unless the modifications directly reflect revisions to 40 CFR Part 403; • Modifications that relax the numeric local limits or the Maximum Allowable Industrial Loadings, except modifications to pH to the pH 5 minimum or reallocations of MAIL; • Changes to type or form of control mechanisms used by the POTW for SIUs (e.g.; order vs. permit); • A decrease in the frequency of self-monitoring or reporting for industrial users from that approved by the Approval Authority; • A decrease in the frequency of industrial user inspections or sampling by the POTW ; • Changes to the POTW confidentiality procedures; • Changes to the legal authority that change the regulatory status of industrial users (e.g, adoption or deletion of specific prohibitions) • Any other modification that the Approval Authority deems substantial on the basis that it could have a significant impact on the POTW; could result in an increase in pollutant loadings at the POTW; or could result in less stringent requirements being imposed on the industrial users of the POTW. </t>
  </si>
  <si>
    <t>3 yes 2</t>
  </si>
  <si>
    <t>Yes.  No- why not submitted to approval authority?  N/A</t>
  </si>
  <si>
    <t>Insert</t>
  </si>
  <si>
    <t>Date of Adoption</t>
  </si>
  <si>
    <t>Location of Ordinance</t>
  </si>
  <si>
    <t>Provide web site address</t>
  </si>
  <si>
    <t>Yes- enter the date the new local limits were adopted (most recent).                                                                      No- provide date local limits were established?</t>
  </si>
  <si>
    <t>Yes- enter date the local limits evaluation was completed (most recent).  No</t>
  </si>
  <si>
    <t>Yes- enter name of pollutant or pollutants that was added and deleted.  Drop down or text box. No</t>
  </si>
  <si>
    <t xml:space="preserve">Yes-provide Federal or State Program name and provide proposed date to revise local limits.  No </t>
  </si>
  <si>
    <t xml:space="preserve">Where there any modifications to the Pretreatment Program this reporting period?  </t>
  </si>
  <si>
    <t>Yes- answer a-h questions below.  No-skip to next section Part VI</t>
  </si>
  <si>
    <t>Yes-provide date and explain text box. Was the public informed? Yes/No.  No</t>
  </si>
  <si>
    <t>d</t>
  </si>
  <si>
    <t>e</t>
  </si>
  <si>
    <t>f</t>
  </si>
  <si>
    <t>g</t>
  </si>
  <si>
    <t>h</t>
  </si>
  <si>
    <t>Yes-explain when and what text box.  No</t>
  </si>
  <si>
    <t>Yes- for each, describe type and description of issue, including name of SIU/CIU that caused issue if known.  Add new row for each. Or should we ask the question if answer "yes" , have you prepared a summary of the type, dsicussion of issueand SIU/CIU that casued issue? Y/N</t>
  </si>
  <si>
    <t xml:space="preserve">Did you identify if there there violations due to incidents of upset, pass-through, interference, that were attributable to non domestic users during this reporting period?  Is this the same question as above? </t>
  </si>
  <si>
    <t xml:space="preserve">Yes- for each, describe type and description of issue, reason why, corrective actions taken including name of SIU/CIU that caused issue if known.  The discussion shall also include a review of the applicable pollutant limitations to determine whether any additional limitations, or changes to existing requirements, may be necessary to prevent pass through or interference.  Add new row for each.Or should we ask the question if answer "yes" , have you prepared a summary of the type and description of issue, reason why, corrective actions taken including name of SIU/CIU that caused issue if known.  The summary  shall also include a review of the applicable pollutant limitations to determine whether any additional limitations, or changes to existing requirements, may be necessary to prevent pass through or interference.? Y/N  </t>
  </si>
  <si>
    <t>Yes.  No-explain why not.</t>
  </si>
  <si>
    <t>Where there any addtional limiations or chnages to exisitng requirements that are necessarly to prevent future upsets, pass-through and or interfernce?</t>
  </si>
  <si>
    <t>Yes- explain. No.</t>
  </si>
  <si>
    <t xml:space="preserve">Yes- for each, describe type and description of issue, including name of SIU/CIU that caused issue if known.  Add new row for each.  Ot if answer "yes"  have you preapred a summary of or each, describe type and description of issue, including name of SIU/CIU that caused issue if known? Y/N </t>
  </si>
  <si>
    <t>Have you prepared the unique code/description that identifies the type of each industrial user discharging to a POTW, inclduing name, addresses, standards applicable toeach user?  NOTE:   The list must also identify IUs that are designated as Middle-Tier Categorical Industrial User (MTCIU) and must identify which IUs are Non-Significant Categorical Industrial User (NSCIU).                                 Industrial User Type The unique code/description that identifies the type of each industrial user discharging to a POTW [e.g., Significant Industrial User (SIU), Standard Categorical Industrial Users (CIU), Non-Significant Categorical Industrial User (NSCIU), and Middle Tier Categorical Industrial User (MTCIU)]. This data element is at the permit or control mechanism level and is required for each SIU, CIU, NSCIU, and MTCU. This data element also applies to SIUs and CIUs that discharge non-domestic wastewater by truck, rail, and dedicated pipe or other means of transportation to one or more POTWs 122.21(j)(6), 122.28(b)(2)(ii), 122.44(j), 403.12(i).</t>
  </si>
  <si>
    <t>Yes or No or Uplaod sheet with:  (A) Name and mailing address;(B) Description of all industrial processes that affect or contribute to the SIU's discharge;(C) Principal products and raw materials of the SIU that affect or contribute to the SIU's discharge;(D) Average daily volume of wastewater discharged, indicating the amount attributable to process flow and non-process flow;(E) Whether the SIU is subject to local limits;(F) Whether the SIU is subject to categorical standards, and if so, under which category(ies) and subcategory(ies); and(G) Whether any problems at the POTW (e.g., upsets, pass through, interference) have been attributed to the SIU in the past four and one-half years.</t>
  </si>
  <si>
    <t>Have you prepared a list of SIU's subject to local limits?                                                                                                      Significant Industrial User Subject to Local Limits The unique code (e.g., “Yes”, “No”) that identifies for each Significant Industrial User (SIU) or Categorical Industrial User (CIU) discharging to a POTW (including non-domestic wastewater delivered by truck, rail, and dedicated pipe or other means of transportation) whether the SIU is subject to local limits 122.21(j)(6), 122.28(b)(2)(ii), 122.44(j), 403.12(i) 1, 2, 7.</t>
  </si>
  <si>
    <t>Have you preapred a list of SIU's subject to local limits more srignet than categorical standards?                                                     Significant Industrial User Subject to Local Limits More Stringent Than Categorical Standards The unique code (e.g., “Yes”, “No”) that identifies for each Categorical Industrial User (CIU) discharging to a POTW (including non-domestic wastewater delivered by truck, rail, and dedicated pipe or other means of transportation) whether the CIU is subject to one or more local limits that are more stringent than the applicable categorical standards 122.21(j)(6), 122.28(b)(2)(ii), 122.44(j), 403.12(i) 1, 2, 7.</t>
  </si>
  <si>
    <t>see above</t>
  </si>
  <si>
    <t>Have you proivded a list that provides the SIU's wastewaterf low rate?                                                        Significant Industrial User Wastewater Flow Rate This data element will identify for each Significant Industrial User (SIU) or Categorical Industrial User (CIU) that is discharging to a POTW (including non-domestic wastewater delivered by truck, rail, and dedicated pipe or other means of transportation) the estimated maximum monthly average wastewater flow rate (in gallons per day) 122.21(j)(6), 122.28(b)(2)(ii), 122.44(j) 1, 2.</t>
  </si>
  <si>
    <t>Have you preapred a lsit of INdsitrail Users that casued or contributed to any problems inclduing upsets, by-pass, intereference or pass-throughs?      Industrial User Causing Problems at POTW The unique code/description that identifies for each Significant Industrial User (SIU) or Categorical Industrial User (CIU) whether it caused or contributed to any problems (including upset, bypass, interference, pass-through) at a POTW within the past four and one-half calendar years. EPA regulations require the Control Authority to develop and enforce local limits when the discharge from an IU causes or contributes to any problems (including upset, interference, and bypass) at the receiving POTW effluent discharge or biosolids/sewage sludge management. This data element also applies to SIUs and CIUs that discharge non-domestic wastewater by truck, rail, and dedicated pipe or other means of transportation to one or more POTWs 122.21(j)(6), 122.28(b)(2)(ii), 122.44(j)(2)(ii), 403.5(c)</t>
  </si>
  <si>
    <t>Or insert table below?</t>
  </si>
  <si>
    <t>Reference Number</t>
  </si>
  <si>
    <t>Facility Name and Street Address</t>
  </si>
  <si>
    <t>Business Activity SIC Code(s).. all industrial processes that affect or contribute to the SIU's discharge</t>
  </si>
  <si>
    <t>Principal products and raw materials of the SIU that affect or contribute to the SIU's discharge</t>
  </si>
  <si>
    <t>WWTP</t>
  </si>
  <si>
    <t xml:space="preserve">Average Daily Flow (GPD) </t>
  </si>
  <si>
    <t>Average Process and Non- Process Flow (GPD)</t>
  </si>
  <si>
    <t>Subject to Local Limits</t>
  </si>
  <si>
    <t>Subject to local limits more srignet than categorical standards</t>
  </si>
  <si>
    <t>Subject to Categorical Stanards and which cateogry and subcategory</t>
  </si>
  <si>
    <t>Contribute to upsets, pass through, interference) have been attributed to the SIU in the past four and one-half years.</t>
  </si>
  <si>
    <t xml:space="preserve">Add/ Remove/ Modify/ ReIssue/ name chnage </t>
  </si>
  <si>
    <t xml:space="preserve">40 CFR 4xx.xx if any/ Regulation (city code/ EPA) </t>
  </si>
  <si>
    <t>BMR in /out complaince</t>
  </si>
  <si>
    <t>complaince status report in /out compalince</t>
  </si>
  <si>
    <t>semi-annaul report in/ out of complaince</t>
  </si>
  <si>
    <t>Out of Complaince under schedule</t>
  </si>
  <si>
    <t xml:space="preserve">Have you prepared an updated list of all industrial users (name and address) by category, as set forth in 40 C.F.R. 403.8(f)(2)(i), indicating compliance or noncompliance with the following:               </t>
  </si>
  <si>
    <t>baseline monitoring reporting requirements for newly promulgated industries</t>
  </si>
  <si>
    <t>compliance status reporting requirements for newly promulgated industries</t>
  </si>
  <si>
    <t>periodic (semi-annual) monitoring reporting requirements,</t>
  </si>
  <si>
    <t>categorical standards,</t>
  </si>
  <si>
    <t>local limits</t>
  </si>
  <si>
    <t>Where there any additions, deletitions, modifications or name changes to SIU/ IU lists?</t>
  </si>
  <si>
    <t xml:space="preserve">Yes- describe the change and when.  No </t>
  </si>
  <si>
    <t>HAve you prepared a description of any programs the POTW implemented, if any, to reduce pollutants from non-domestic users that are not classified as SIUs?</t>
  </si>
  <si>
    <t>Yes- explain.  No</t>
  </si>
  <si>
    <t>Have the POTW receivied RCRA Waste during the reporting period?                                                                                   The unique code/description that identifies whether a POTW has received RCRA hazardous waste by truck, rail, or dedicated pipe within the last three calendar years 122.21(j)(7), 122.28(b)(2)(ii), 122.44(j) 1, 2.</t>
  </si>
  <si>
    <t>(7) Discharges from hazardous waste generators and from waste cleanup or remediation sites. POTWs receiving Resource Conservation and Recovery Act (RCRA), Comprehensive Environmental Response, Compensation, and Liability Act (CERCLA), or RCRA Corrective Action wastes or wastes generated at another type of cleanup or remediation site must provide the following information: (i) If the POTW receives, or has been notified that it will receive, by truck, rail, or dedicated pipe any wastes that are regulated as RCRA hazardous wastes pursuant to 40 CFR part 261, the applicant must report the following: (A) The method by which the waste is received (i.e., whether by truck, rail, or dedicated pipe); and (B) The hazardous waste number and amount received annually of each hazardous waste (ii) If the POTW receives, or has been notified that it will receive, wastewaters that originate from remedial activities, including those undertaken pursuant to CERCLA and sections 3004(u) or 3008(h) of RCRA, the applicant must report the following: (A) The identity and description of the site(s) or facility(ies) at which the wastewater originates; (B) The identities of the wastewater hazardous constituents, as listed in appendix VIII of part 261 of this chapter; if known; and (C) The extent of treatment, if any, the wastewater receives or will receive before entering the POTW; (iii) Applicants are exempt from the requirements of paragraph (j)(7)(ii) of this section if they receive no more than fifteen kilograms per month of hazardous wastes, unless the wastes are acute hazardous wastes as specified in 40 CFR 261.30(d) and 261.33(e).</t>
  </si>
  <si>
    <t xml:space="preserve">Has th POTW received remediation waste during the reporting period?                                                                               Receiving Remediation Waste The unique code/description that identifies whether the POTW has received RCRA or CERCLA waste from off-site remedial activities within the last three calendar years 122.21(j)(7), 122.44(j) 1, </t>
  </si>
  <si>
    <t>same as above</t>
  </si>
  <si>
    <t>Or Insert Table HAZARDOUS WASTE CONSTITUENT INVENTORY**for Question 8 and 9</t>
  </si>
  <si>
    <t>Constituent (CAS number)</t>
  </si>
  <si>
    <t>Gram Per Day Duischarged</t>
  </si>
  <si>
    <t>Conttributing Process</t>
  </si>
  <si>
    <t>** See 40 CFR 403.12(p) and instructions regarding waste constituents requiring reporting.</t>
  </si>
  <si>
    <t>11?</t>
  </si>
  <si>
    <t>Control Authority Identifier - I DONT KNOW WHAT THIS IS???           This data element identifies the one or more Control Authorities for each Significant Industrial User (SIU) or Categorical Industrial User (CIU). When the Control Authority is a POTW this data element will use the POTW NPDES ID. There will also be a unique identifier for each state and EPA Region for SIUs and CIUs when they are the Control Authority 122.28(b)(2)(ii), 122.44(j) 1, 2.</t>
  </si>
  <si>
    <t>Have you prepared a summary of compliance and enforcement activities of each SIU (name, category and type of control processes in place) during the conducted during the preceding year, including the number of:</t>
  </si>
  <si>
    <t>1a</t>
  </si>
  <si>
    <t>SIUs in Full Compliance, Inconsistent Complaince and Signifcant Non-Complaince?</t>
  </si>
  <si>
    <t>1b</t>
  </si>
  <si>
    <t>significant industrial users sampled and the number of samples by the POTW?</t>
  </si>
  <si>
    <t>Yes or No or upload table</t>
  </si>
  <si>
    <t>1c</t>
  </si>
  <si>
    <t>number of samples taken by SIU?</t>
  </si>
  <si>
    <t>1d</t>
  </si>
  <si>
    <t>inspection dates for each industrial user?</t>
  </si>
  <si>
    <t>1e</t>
  </si>
  <si>
    <t>Number of Control Documents issued?</t>
  </si>
  <si>
    <t>1f</t>
  </si>
  <si>
    <t>Number of IUs added to and deleted from Local Agency IU Monitoring Program</t>
  </si>
  <si>
    <t>1g</t>
  </si>
  <si>
    <t>For an SIU subject to discharge requirements for total toxic organics, whether all required certifications were provided?</t>
  </si>
  <si>
    <t>1h</t>
  </si>
  <si>
    <t>A list of standards violated during the year, if any, identifying whether the violations were for categorical standards or local limits?</t>
  </si>
  <si>
    <t>1i</t>
  </si>
  <si>
    <t>Parameters, Inspection, Reporting, Permit Conditions Violations?</t>
  </si>
  <si>
    <t>1j</t>
  </si>
  <si>
    <t>Whether the facility is in significant noncompliance (SNC) as defined in 40 C.F.R. §403.12(f)(2)(vii) at any time during the year</t>
  </si>
  <si>
    <t>1k</t>
  </si>
  <si>
    <t>A summary of enforcement or other actions taken during the year to return the SIU to compliance. Description of the type of action, final compliance date, and the amount of fines and penalties collected, if any, and a description of any proposed actions for bringing the SIU into compliance.</t>
  </si>
  <si>
    <t>Have you prepared a list of significantly violating industries required to be published in a local newspaper in accordance with 40 C.F.R. 403.8(f)(2)(vii)</t>
  </si>
  <si>
    <t>Yes - how many ( or maybe add to Table below) or No.</t>
  </si>
  <si>
    <t>Have you prepared a summary of actions being taken to reduce the incidence of significant violations by significant industrial users?</t>
  </si>
  <si>
    <t xml:space="preserve">COMPLIANCE AND ENFORCEMENT OVERALL- Possible Upload Table instead of answering questions 1a-1k above? </t>
  </si>
  <si>
    <t>Categorical</t>
  </si>
  <si>
    <t>Non categorical</t>
  </si>
  <si>
    <t xml:space="preserve">Total </t>
  </si>
  <si>
    <t>Significant Industrial User Compliance</t>
  </si>
  <si>
    <t>SIUs in Full Compliance</t>
  </si>
  <si>
    <t>SIUs in Inconsistent Compliance</t>
  </si>
  <si>
    <t>SIUs in Significant Non-Compliance</t>
  </si>
  <si>
    <t>Number of Samples taken by SIU's</t>
  </si>
  <si>
    <t>Number of IUs added to Local Agency IU Monitoring Program</t>
  </si>
  <si>
    <t>Number IUs deleted from Local Agency IU Monitoring Program</t>
  </si>
  <si>
    <t>SIU subject to discharge requirements for total toxic organics, number of required certifications provided</t>
  </si>
  <si>
    <t>Inspection Violations</t>
  </si>
  <si>
    <t>Parameter Violations</t>
  </si>
  <si>
    <t>Reporting Violations (including, but not limited to incomplete, late or non-submittal of Self-Monitoring Reports (SMRs), compliance schedule progress reports, spill reports and other pretreatment reports).</t>
  </si>
  <si>
    <t>Permit Condition Violations for Categorical Stanadrds</t>
  </si>
  <si>
    <t>Permit Condition Violations for Local Limits</t>
  </si>
  <si>
    <t>Compliance Monitoring Program</t>
  </si>
  <si>
    <t>Control Documents Issued</t>
  </si>
  <si>
    <t>Facilities Inspected</t>
  </si>
  <si>
    <t>Sampling Visits Conducted</t>
  </si>
  <si>
    <t>Facilities Sampled/ Number of Samples</t>
  </si>
  <si>
    <t>Enforcement Actions</t>
  </si>
  <si>
    <t>Temporary Increase in Monitoring</t>
  </si>
  <si>
    <t>Administrative Orders Issued</t>
  </si>
  <si>
    <t>Warning Letters</t>
  </si>
  <si>
    <t>Written notices of violations issued (include list of subject users)</t>
  </si>
  <si>
    <t>Compliance Schedules Issued</t>
  </si>
  <si>
    <t>IU Control Mechanism Modification</t>
  </si>
  <si>
    <t>IU Control Mechanism Revocation</t>
  </si>
  <si>
    <t>Show casue hearing</t>
  </si>
  <si>
    <t xml:space="preserve">Criminal or civil suits filed (include list of subject users) </t>
  </si>
  <si>
    <t>Criminal or Civil Penalitites Assessed</t>
  </si>
  <si>
    <t>Amount of Penalties Collected</t>
  </si>
  <si>
    <t>Other Actions (violation notifications, compliance
 meetings, written notices, SNC publications)</t>
  </si>
  <si>
    <t>ANALYTICAL MONITORING</t>
  </si>
  <si>
    <t xml:space="preserve">Have you prepared a summary of all pollutant (priority and non-priority) analytical results for influent, effluent, sludge and any toxicity or bioassay data from the wastewater treatment facility? The data summary shall include a comparison of influent sampling results versus threshold inhibitory concentrations for the Wastewater Treatment System and effluent sampling results versus water quality standards.  </t>
  </si>
  <si>
    <t>Yes or No- why not  or Upload Report?</t>
  </si>
  <si>
    <t xml:space="preserve">Did you complete, at a minimum, annual sampling and analysis of the influent and  effluent of the Wastewater Treatment Plant  for the following pollutants: total arsenic, total cadmium, total chromium, total copper, total lead, total mercury, total nickel, total silver, total zinc, total cyanide?  NOTE:  The sampling program shall consist of one 24-hour flow- proportional composite and at least one grab sample that is  representative of the flows received by the POTW. The composite  shall consist of hourly flow-proportioned grab samples taken over  a 24-hour period if the sample is collected manually or shall  consist of a minimum of 48 samples collected at 30 minute  intervals if an automated sampler is used. Cyanide shall be  taken as a grab sample during the same period as the composite  sample. Sampling and preservation shall be consistent with 40  CFR Part 136. </t>
  </si>
  <si>
    <t>X</t>
  </si>
  <si>
    <t>BUDGET SUMMARY</t>
  </si>
  <si>
    <t>Did you prepare a budget summary for expenditures  for the Pretreatment Program?</t>
  </si>
  <si>
    <t>Yes.  No-why not?</t>
  </si>
  <si>
    <t>XI</t>
  </si>
  <si>
    <t xml:space="preserve">PRETREATMENT PROGRAM EFFECTIVENESS </t>
  </si>
  <si>
    <t>Have you prepared a narrative description of program effectiveness incdling present and proposed changes to the programs, such as funding, staffing, ordinances, regulations, rules and/ or statutory authority?</t>
  </si>
  <si>
    <t xml:space="preserve">Are you in compliance with the conditions or requirements of your permit?  </t>
  </si>
  <si>
    <t>Yes.  If no, describe the reasons for noncompliance and state how and when you shall comply with such conditions and requirements.</t>
  </si>
  <si>
    <t>INDUSTRIAL USER INVENTORY</t>
  </si>
  <si>
    <t>Business Activity 40 CFR 4xx.xx SIC Code(s)</t>
  </si>
  <si>
    <t>Average Daily Flow (GPD)</t>
  </si>
  <si>
    <t>Average Process Flow (GPD)</t>
  </si>
  <si>
    <t>INDUSTRIAL INVENTORY: SIUs, SIGNIFICANT/MAJOR IUs</t>
  </si>
  <si>
    <t>INDUSTRIAL INVENTORY: OTHER REGULATED IUs</t>
  </si>
  <si>
    <t>INDUSTRIAL INVENTORY: MODIFICATIONS</t>
  </si>
  <si>
    <t>Business Activity SIC Code(s)</t>
  </si>
  <si>
    <t xml:space="preserve">Add/ Remove/ Modify/ ReIssue </t>
  </si>
  <si>
    <t>40 CFR 4xx.xx if any</t>
  </si>
  <si>
    <t>HAZARDOUS WASTE CONSTITUENT INVENTORY**</t>
  </si>
  <si>
    <t>BMR COMPLIANCE DATA</t>
  </si>
  <si>
    <t xml:space="preserve">Facility Name </t>
  </si>
  <si>
    <t>Applicable Section of Federal Code</t>
  </si>
  <si>
    <t>Date BMR Completed</t>
  </si>
  <si>
    <t>Complaince Status Y/N</t>
  </si>
  <si>
    <t xml:space="preserve">Projected Comaplince DAte </t>
  </si>
  <si>
    <t>Date Final Comaplince Acheived</t>
  </si>
  <si>
    <t>NOTE: BMR Information for existing industries subject to new categorical standards and new industries subject to existing categorical standards</t>
  </si>
  <si>
    <t>COMPLIANCE WITH CATEGORICAL STANDARDS</t>
  </si>
  <si>
    <t>Industrial Category (Consent Decree)</t>
  </si>
  <si>
    <t>40 CFR PArt</t>
  </si>
  <si>
    <t>Total in Category</t>
  </si>
  <si>
    <t>BMR received</t>
  </si>
  <si>
    <t>BMR Complete</t>
  </si>
  <si>
    <t>IN Comapliance</t>
  </si>
  <si>
    <t>Under Review</t>
  </si>
  <si>
    <t>Final Compalince Report Received</t>
  </si>
  <si>
    <t>Electroplating</t>
  </si>
  <si>
    <t>Organic Chemicals, Plastics, Synthetic Fibers</t>
  </si>
  <si>
    <t>Inorganic Chemicals</t>
  </si>
  <si>
    <t>Petroleum Refining</t>
  </si>
  <si>
    <t>Iron &amp; Steel</t>
  </si>
  <si>
    <t>Nonferrous Metal
 Manufacturing</t>
  </si>
  <si>
    <t>Steam Electric</t>
  </si>
  <si>
    <t>Leather Tanning</t>
  </si>
  <si>
    <t>Rubber Manufacturing</t>
  </si>
  <si>
    <t>Metal Finishing</t>
  </si>
  <si>
    <t>Central Waste Treaters</t>
  </si>
  <si>
    <t>Metal Products &amp;
 Machinery (when effective)</t>
  </si>
  <si>
    <t>Pharmaceutical
 Manufacturing</t>
  </si>
  <si>
    <t>Transportation
 Equipment Cleaning</t>
  </si>
  <si>
    <t>Pesticides Manufacturing</t>
  </si>
  <si>
    <t>Battery Manufacturing</t>
  </si>
  <si>
    <t>Metal Molding &amp; Casting</t>
  </si>
  <si>
    <t>Coil Coating</t>
  </si>
  <si>
    <t>Porcelain Enameling</t>
  </si>
  <si>
    <t>Aluminum Forming</t>
  </si>
  <si>
    <t>Copper Forming</t>
  </si>
  <si>
    <t>Electrical &amp; Electronic
 Components</t>
  </si>
  <si>
    <t>Nonferrous Forming</t>
  </si>
  <si>
    <t>Soap and Detergent
 Manufacturing</t>
  </si>
  <si>
    <t>Fertilizer
 Manufacturing</t>
  </si>
  <si>
    <t>Ferroalloy
 Manufacturing</t>
  </si>
  <si>
    <t>Glass Manufacturing</t>
  </si>
  <si>
    <t>Asbestos Manufacturing</t>
  </si>
  <si>
    <t>Paint Formulating</t>
  </si>
  <si>
    <t>SUMMARY OF LOCAL AGENCY IU MONITORING</t>
  </si>
  <si>
    <t>CATEGORICAL IUs                              This Period Last Period</t>
  </si>
  <si>
    <t>SIGNIFICANT/MAJOR IUs This Period Last Period</t>
  </si>
  <si>
    <t>OTHER REGULATED IUs This Period Last Period</t>
  </si>
  <si>
    <t>1. Number of industrial users (IUs) included in Local Agency IU Monitoring Program</t>
  </si>
  <si>
    <t>2. Number of industrial users IUs added to Local Agency IU Monitoring Program</t>
  </si>
  <si>
    <t>3. Number of industrial users IUs deleted from Local Agency IU Monitoring Program</t>
  </si>
  <si>
    <t>4. Total number of Local Agency inspections of IUs</t>
  </si>
  <si>
    <t>5. Total number of Local Agency sampling visits to IUs</t>
  </si>
  <si>
    <t>6. Number of IUs in Local Agency IU Monitoring Program but not sampled</t>
  </si>
  <si>
    <t>7. Number of IUs in Local Agency IU Monitoring Program but not inspected</t>
  </si>
  <si>
    <t>UPSET, INTERFERENCE AND PASS THROUGH INCIDENTS</t>
  </si>
  <si>
    <t>TYPE OF INCIDENT</t>
  </si>
  <si>
    <t>DATE(S)</t>
  </si>
  <si>
    <t>EXPLANATION / REASON FOR INCIDENT</t>
  </si>
  <si>
    <t>CORRECTIVE ACTION INITIATED</t>
  </si>
  <si>
    <t>SUMMARY OF USERS WITH VIOLATIONS</t>
  </si>
  <si>
    <t>TYPE OF VIOLATION</t>
  </si>
  <si>
    <t>NUMBER OF USERS WITH VIOLATIONS
 This Period Last Period</t>
  </si>
  <si>
    <t>1. Limit Violations</t>
  </si>
  <si>
    <t>- Local</t>
  </si>
  <si>
    <t>- State</t>
  </si>
  <si>
    <t>- Federal</t>
  </si>
  <si>
    <t>2. Reporting Violations</t>
  </si>
  <si>
    <t>including, but not limited to incomplete, late or non-submittal of Self-Monitoring Reports (SMRs), compliance schedule progress reports, spill reports and other pretreatment reports.</t>
  </si>
  <si>
    <t>3. Administrative Order, Administrative Consent Order or Judicial Court Order Violations</t>
  </si>
  <si>
    <t>4.  Spill/ Emergecny</t>
  </si>
  <si>
    <t>5. Number of facilities which met the Significant Noncompliance criteria</t>
  </si>
  <si>
    <t>6.  Number of facilities convicted of criminal conduct</t>
  </si>
  <si>
    <t>SUMMARY OF LOCAL AGENCY ENFORCEMENT ACTIONS*</t>
  </si>
  <si>
    <t>**--Provide listing of users from which penalties were collected, if any, on next from</t>
  </si>
  <si>
    <t>Type of Action</t>
  </si>
  <si>
    <t>Local Actions to Obtain Complaince                                      This Period Last Period</t>
  </si>
  <si>
    <t>1. Administrative</t>
  </si>
  <si>
    <t>a. Notice of violation (or equivalent) Local</t>
  </si>
  <si>
    <t>b. Issuance of compliance schedule</t>
  </si>
  <si>
    <t>c. IU Control Mechanism Modification</t>
  </si>
  <si>
    <t>d. IU Control Mechanism Revocation</t>
  </si>
  <si>
    <t>e. Other (describe)</t>
  </si>
  <si>
    <t>2. Legal / Judicial</t>
  </si>
  <si>
    <t>a. Show cause hearing</t>
  </si>
  <si>
    <t>b. Orders Issued</t>
  </si>
  <si>
    <t>c. Injunction</t>
  </si>
  <si>
    <t>d. Number of Civil Actions</t>
  </si>
  <si>
    <t>e. Civil Penalties Assessed ($)</t>
  </si>
  <si>
    <t>f. Number of Civil Administrative Actions</t>
  </si>
  <si>
    <t>g. Civil Administrative Penalties Assessed ($)</t>
  </si>
  <si>
    <t>h. Number of Summonses Issued</t>
  </si>
  <si>
    <t>i. Summonses Assessed ($)</t>
  </si>
  <si>
    <t>j. Total Penalties Collected ($)**</t>
  </si>
  <si>
    <t>k. Criminal Actions filed</t>
  </si>
  <si>
    <t>Other (describe)</t>
  </si>
  <si>
    <t>USERS FROM WHICH A PENALTY WAS COLLECTED DURING ANNUAL REPORT YEAR</t>
  </si>
  <si>
    <t>Total Penalty Collected during Annaul Report Year</t>
  </si>
  <si>
    <t>USERS SUBJECT TO COMPLIANCE SCHEDULES</t>
  </si>
  <si>
    <t>Reason for compliance schedule</t>
  </si>
  <si>
    <t>Date Compliance Schedule Issued</t>
  </si>
  <si>
    <t>Projected Compliance Date</t>
  </si>
  <si>
    <t>Date Final Compliance Achieved</t>
  </si>
  <si>
    <t>PRETREATMENT PROGRAM STATUS REPORT UPDATED INDUSTRIAL USERS1 LIST</t>
  </si>
  <si>
    <t>Industrial User Name</t>
  </si>
  <si>
    <t>SIC 
 or
 NAICS
 Code</t>
  </si>
  <si>
    <t>CIU2</t>
  </si>
  <si>
    <t>CONTROL MECHANISM</t>
  </si>
  <si>
    <t>New User 3  (Y or N)</t>
  </si>
  <si>
    <t>Times Inspected by the CA</t>
  </si>
  <si>
    <t>Times Sampled by the CA</t>
  </si>
  <si>
    <t>COMPLIANCE STATUS 
 During the Pretreatment Year Reporting Period 4
 (C = Compliant, NC = Noncompliant, SNC= Significant Noncompliance)</t>
  </si>
  <si>
    <t>Y/N or NR5</t>
  </si>
  <si>
    <t>IND or GEN or NR</t>
  </si>
  <si>
    <t>Last Action6</t>
  </si>
  <si>
    <t>TBLLs or TBLLs only7</t>
  </si>
  <si>
    <t>REPORTS</t>
  </si>
  <si>
    <t>Certifications</t>
  </si>
  <si>
    <t>Effluent Limits</t>
  </si>
  <si>
    <t>Narrative Standards</t>
  </si>
  <si>
    <t>BMR</t>
  </si>
  <si>
    <t>90-Day</t>
  </si>
  <si>
    <t>Semi-
 Annual</t>
  </si>
  <si>
    <t>Self-Monitoring8</t>
  </si>
  <si>
    <t>x</t>
  </si>
  <si>
    <t>1 Include all significant industrial users (SIUs), non-significant categorical industrial users (NSCIUs) as defined in 40 CFR §403.3(v)(2), and/or middle tier categorical industrial users (MTCIUs) as defined in 40 CFR §403.12(e)(3). Please do not include non-significant noncategorical IUs that are covered under best management practices (BMPs) or general control mechanisms.</t>
  </si>
  <si>
    <t>2  Categorical determination (include 40 CFR citation and NSCIU or MTCIU status, if applicable).</t>
  </si>
  <si>
    <t>3  Indicate whether the IU is a new user. If the answer is No or N, then indicate the expiration date of the last issued IU permit.</t>
  </si>
  <si>
    <t>4 The term SNC applies to a broader range of violations, such as daily maximum, long-term average, instantaneous limits, and narrative standards (which may include enforceable BMPs, narrative limits and/or operational standards). Any other violation, or group of violations, which the POTW determines will adversely affect the operation or implementation of the local Pretreatment Program now includes BMP violations (40 CFR §403.8(f)(2)(viii)(H)).</t>
  </si>
  <si>
    <t>5 Code NR= None required (NSCIUs only); IND = individual control mechanism; GEN = general control mechanism. Include as a footnote (or on a separate page) the name of the general control mechanism used for similar groups of IUs, identify the similar types of operations and types of wastes that are the same for each general control mechanism. Any BMPs through general control mechanisms that are applied to nonsignificant IUs need to be reported separately, e.g. the sector type and BMP description.</t>
  </si>
  <si>
    <t>6 Permit or NSCIU evaluations as applicable.</t>
  </si>
  <si>
    <t>7 According to 40 CFR §403.12(i)(1), indicate whether the IU is subject to technically based local limits (TBLLs) that are more stringent than categorical pretreatment standards, e.g. where there is one end-of-pipe sampling point at a CIU, and you have determined that the TBLLs are more stringent than the categorical pretreatment standards for any pollutant at the end-of-pipe sampling point; OR the IU is subject only to local limits (TBLLs only), e.g. the IU is a non-categorical SIU subject only to TBLLs at the end-of-pipe sampling point.</t>
  </si>
  <si>
    <t>8 For those IUs where a monitoring waiver has been granted, please add the code “W” (after either C, NC, or SNC codes) and indicate the  pollutant(s) for which the waiver has been granted.</t>
  </si>
  <si>
    <t>General Information</t>
  </si>
  <si>
    <t>Control Authority:</t>
  </si>
  <si>
    <t>City of Prescott</t>
  </si>
  <si>
    <t>Address:</t>
  </si>
  <si>
    <t>1505 Sundog Ranch Road
 Prescott, AZ 86301</t>
  </si>
  <si>
    <t>Contact:</t>
  </si>
  <si>
    <t>Scott J. Gregorio Wastewater Superintendent
 (928) 777-1628</t>
  </si>
  <si>
    <t>Reporting Period:</t>
  </si>
  <si>
    <t>January 1, 2020 to December 31, 2020</t>
  </si>
  <si>
    <t>Compliance Summary</t>
  </si>
  <si>
    <t>Non-
 Categorical</t>
  </si>
  <si>
    <t>Total
 SIUs</t>
  </si>
  <si>
    <t>Reporting Violations</t>
  </si>
  <si>
    <t>Permit Condition Violations</t>
  </si>
  <si>
    <t>Facilities Sampled</t>
  </si>
  <si>
    <t>Notices of Violations Issued to SIUs</t>
  </si>
  <si>
    <t xml:space="preserve">Significant Non-Compliance (SNC) with pretreatment standards or limits? </t>
  </si>
  <si>
    <t>SNC public notice published? (Yes, No)</t>
  </si>
  <si>
    <t>SNC with Other Control Mechanism Requirements (Yes, No)</t>
  </si>
  <si>
    <t>Sign the cover sheet</t>
  </si>
  <si>
    <t>In order for this form to be accepted by ADEQ, the PDF cover sheet, attached to the email with this form, must be signed. Contact ADEQ at pretreatment@azdeq.gov if you need a fillable copy of the cover sheet.</t>
  </si>
  <si>
    <t>Submit this spreadsheet and signed cover sheet to pretreatment@azdeq.gov by February 28th.</t>
  </si>
  <si>
    <t>Where there any additional limitations or changes to existing requirements that are necessary to prevent future upsets, pass-through and or interference?</t>
  </si>
  <si>
    <t>Has the POTW received RCRA Waste during the reporting period?</t>
  </si>
  <si>
    <t>Industrial User is Subject to Local Limits? (Yes, No)</t>
  </si>
  <si>
    <t>If other, please describe</t>
  </si>
  <si>
    <t>Yes</t>
  </si>
  <si>
    <t>Advanced United Refining, Inc.</t>
  </si>
  <si>
    <t>APEL Extrusions, Inc.</t>
  </si>
  <si>
    <t>Mastel Linen, Inc.</t>
  </si>
  <si>
    <t>Rexam Beverage Can Company</t>
  </si>
  <si>
    <t>Freshly, Inc.</t>
  </si>
  <si>
    <t>MEC Arizona Manufacturing LLC dba Blast Asset Acquisitions LLC</t>
  </si>
  <si>
    <t>Permitting IU facilities under Class B Permits</t>
  </si>
  <si>
    <t>Entrepix, Inc.</t>
  </si>
  <si>
    <t>Sunlit Arizona, LLC.</t>
  </si>
  <si>
    <t>N/A</t>
  </si>
  <si>
    <t>Phoenix City Code Chapter 28 "Sewers"</t>
  </si>
  <si>
    <t>https://phoenix.municipal.codes/CC/28</t>
  </si>
  <si>
    <t>No</t>
  </si>
  <si>
    <t>Commercial Inspections/FOG program for non-permitted non-domestic user controls</t>
  </si>
  <si>
    <t>2002-32346</t>
  </si>
  <si>
    <t>2309-5405</t>
  </si>
  <si>
    <t>2202-2680</t>
  </si>
  <si>
    <t>2104-20565</t>
  </si>
  <si>
    <t>2308-47264</t>
  </si>
  <si>
    <t>2103-5378</t>
  </si>
  <si>
    <t>2006-27301</t>
  </si>
  <si>
    <t>2302-5397</t>
  </si>
  <si>
    <t>2309-48591</t>
  </si>
  <si>
    <t>2210-30755</t>
  </si>
  <si>
    <t>2109-2180</t>
  </si>
  <si>
    <t>2102-5325</t>
  </si>
  <si>
    <t>2103-20489</t>
  </si>
  <si>
    <t>1910-1310</t>
  </si>
  <si>
    <t>2209-5366</t>
  </si>
  <si>
    <t>2005-21828</t>
  </si>
  <si>
    <t>1911-2710</t>
  </si>
  <si>
    <t>2009-33399</t>
  </si>
  <si>
    <t>2211-27064</t>
  </si>
  <si>
    <t>2106-2590</t>
  </si>
  <si>
    <t>2010-33214</t>
  </si>
  <si>
    <t>2107-27278</t>
  </si>
  <si>
    <t>1901-1350</t>
  </si>
  <si>
    <t>2003-5316</t>
  </si>
  <si>
    <t>2204-5375</t>
  </si>
  <si>
    <t>2105-26452</t>
  </si>
  <si>
    <t>2203-2690</t>
  </si>
  <si>
    <t>2006-33198</t>
  </si>
  <si>
    <t>2112-49398</t>
  </si>
  <si>
    <t>2309-30385</t>
  </si>
  <si>
    <t>2203-49093</t>
  </si>
  <si>
    <t>2110-27344</t>
  </si>
  <si>
    <t>2011-20950</t>
  </si>
  <si>
    <t>2306-33358</t>
  </si>
  <si>
    <t>2307-25768</t>
  </si>
  <si>
    <t>2007-32021</t>
  </si>
  <si>
    <t>2009-33387</t>
  </si>
  <si>
    <t>2207-30340</t>
  </si>
  <si>
    <t>2207-30339</t>
  </si>
  <si>
    <t>2302-5436</t>
  </si>
  <si>
    <t>2304-2990</t>
  </si>
  <si>
    <t>2204-1510</t>
  </si>
  <si>
    <t>2208-5383</t>
  </si>
  <si>
    <t>2203-5374</t>
  </si>
  <si>
    <t>2201-2700</t>
  </si>
  <si>
    <t>2011-31009</t>
  </si>
  <si>
    <t>2205-21489</t>
  </si>
  <si>
    <t>2111-1650</t>
  </si>
  <si>
    <t>2207-21741</t>
  </si>
  <si>
    <t>2210-27287</t>
  </si>
  <si>
    <t>2210-49688</t>
  </si>
  <si>
    <t>2007-20485</t>
  </si>
  <si>
    <t>2212-49727</t>
  </si>
  <si>
    <t>2307-5395</t>
  </si>
  <si>
    <t>2308-47324</t>
  </si>
  <si>
    <t>2309-27341</t>
  </si>
  <si>
    <t>2105-21495</t>
  </si>
  <si>
    <t>2011-32746</t>
  </si>
  <si>
    <t>2303-1780</t>
  </si>
  <si>
    <t>2105-22055</t>
  </si>
  <si>
    <t>2112-21009</t>
  </si>
  <si>
    <t>2204-45175</t>
  </si>
  <si>
    <t>2212-5335</t>
  </si>
  <si>
    <t>2005-27191</t>
  </si>
  <si>
    <t>2112-23571</t>
  </si>
  <si>
    <t>2205-21169</t>
  </si>
  <si>
    <t>2105-2600</t>
  </si>
  <si>
    <t>2112-1930</t>
  </si>
  <si>
    <t>2212-50248</t>
  </si>
  <si>
    <t>2303-1960</t>
  </si>
  <si>
    <t>2104-23398</t>
  </si>
  <si>
    <t>2008-27319</t>
  </si>
  <si>
    <t>2210-21433</t>
  </si>
  <si>
    <t>2306-5296</t>
  </si>
  <si>
    <t>2008-5300</t>
  </si>
  <si>
    <t>2302-2090</t>
  </si>
  <si>
    <t>2011-46461</t>
  </si>
  <si>
    <t>2202-5373</t>
  </si>
  <si>
    <t>2108-5340</t>
  </si>
  <si>
    <t>2004-21502</t>
  </si>
  <si>
    <t>2309-50811</t>
  </si>
  <si>
    <t>1907-3010</t>
  </si>
  <si>
    <t>2307-49593</t>
  </si>
  <si>
    <t>2210-3770</t>
  </si>
  <si>
    <t>2202-33224</t>
  </si>
  <si>
    <t>2009-5398</t>
  </si>
  <si>
    <t>2109-2670</t>
  </si>
  <si>
    <t>2111-5404</t>
  </si>
  <si>
    <t>AAA Ajax Pumping Service, Inc.</t>
  </si>
  <si>
    <t>Allied Tube &amp; Conduit Corporation</t>
  </si>
  <si>
    <t>Alsco Inc.</t>
  </si>
  <si>
    <t>APS BioGroup, Inc.</t>
  </si>
  <si>
    <t>ASM America Inc.- University Drive Plant</t>
  </si>
  <si>
    <t>Avanti Circuits, Inc.</t>
  </si>
  <si>
    <t>Baker Commodities, Inc.</t>
  </si>
  <si>
    <t>Banner Estrella Medical Center</t>
  </si>
  <si>
    <t>Banner University Medical Center Phoenix Campus</t>
  </si>
  <si>
    <t>Café Valley Bakery, Inc.</t>
  </si>
  <si>
    <t>Carl T. Hayden VA Medical Center</t>
  </si>
  <si>
    <t>Cassavant Assembly and Processing</t>
  </si>
  <si>
    <t>Celgene Corporation</t>
  </si>
  <si>
    <t>Certified Inspection Service Company, Inc.</t>
  </si>
  <si>
    <t>ChemResearch Co., Inc.</t>
  </si>
  <si>
    <t>Chromalloy Arizona</t>
  </si>
  <si>
    <t>Cintas Corporation</t>
  </si>
  <si>
    <t>Cleanpart Southwest LLC</t>
  </si>
  <si>
    <t>Crothall Laundry Service</t>
  </si>
  <si>
    <t>Dignity Health - St. Joseph's Hospital &amp; Medical Center</t>
  </si>
  <si>
    <t>DS Services of America</t>
  </si>
  <si>
    <t>Frontier Group</t>
  </si>
  <si>
    <t>Global Healing Center</t>
  </si>
  <si>
    <t>Gourmet Boutique West, LLC.</t>
  </si>
  <si>
    <t>Gregory Packaging</t>
  </si>
  <si>
    <t xml:space="preserve">Hadrian, Inc </t>
  </si>
  <si>
    <t>Honeywell International Inc.
Former Peoria Avenue Facility/EW-1</t>
  </si>
  <si>
    <t>Honeywell International, Inc.- Honeywell Aerospace - Phoenix R&amp;O</t>
  </si>
  <si>
    <t>Honeywell International, Inc.- Honeywell Engines Product Center</t>
  </si>
  <si>
    <t>Honeywell International, Inc.
Former Peoria Avenue Facility/MW-10</t>
  </si>
  <si>
    <t>HonorHealth Deer Valley Medical Center</t>
  </si>
  <si>
    <t>HonorHealth John C. Lincoln Hospital North Mountain</t>
  </si>
  <si>
    <t>HonorHealth Sonoran Crossing Medical Center</t>
  </si>
  <si>
    <t>Hydro Extrusion North America, LLC - Plant 2 Extrusion Operation</t>
  </si>
  <si>
    <t>La Canasta Mexican Food Products, Inc.</t>
  </si>
  <si>
    <t>Liquid Environmental Solutions of Arizona LLC</t>
  </si>
  <si>
    <t>Liquid Environmental Solutions of Arizona LLC - Magnolia Street</t>
  </si>
  <si>
    <t>Maricopa County Risk Management - Maricopa County Cave Creek Landfill</t>
  </si>
  <si>
    <t>Mayo Clinic Arizona - Mayo Clinic Hospital</t>
  </si>
  <si>
    <t>Mega Metals, LLC.</t>
  </si>
  <si>
    <t>Metal Finishing Solutions, Inc.</t>
  </si>
  <si>
    <t>Metco Metal Finishing, Inc.</t>
  </si>
  <si>
    <t>Mission Linen Supply, Inc.</t>
  </si>
  <si>
    <t>Mistras Arizona Inspection Services, Inc.</t>
  </si>
  <si>
    <t>Modern Industries, Inc.</t>
  </si>
  <si>
    <t>MPP Group of Companies</t>
  </si>
  <si>
    <t>Niagara Bottling, LLC</t>
  </si>
  <si>
    <t>PAS Technologies, Inc. dba StandardAero</t>
  </si>
  <si>
    <t>Phoenix Indian Medical Center</t>
  </si>
  <si>
    <t>PMA Industries, LLC.</t>
  </si>
  <si>
    <t>Prudential Overall Supply</t>
  </si>
  <si>
    <t>Safeway Phoenix Ice Cream Plant</t>
  </si>
  <si>
    <t>Sagamore Camelback, LLC</t>
  </si>
  <si>
    <t>Sav-On Plating, Inc.</t>
  </si>
  <si>
    <t>Shamrock Foods Company - Dairy Division</t>
  </si>
  <si>
    <t>Specialty Textile Services</t>
  </si>
  <si>
    <t>SUMCO Southwest Corporation</t>
  </si>
  <si>
    <t>Sumitomo Chemical Advanced Technologies LLC</t>
  </si>
  <si>
    <t>Sunlit Arizona LLC</t>
  </si>
  <si>
    <t>The Procter &amp; Gamble Manufacturing Company</t>
  </si>
  <si>
    <t>TSMC Arizona Corporation</t>
  </si>
  <si>
    <t>UniFirst Corporation</t>
  </si>
  <si>
    <t>Upper Crust Bakery</t>
  </si>
  <si>
    <t>Valleywise Health Behavioral Center - Maryvale Campus</t>
  </si>
  <si>
    <t>World Resources Company</t>
  </si>
  <si>
    <t>2245 West Shangri La Road</t>
  </si>
  <si>
    <t>2433 South 7th Avenue</t>
  </si>
  <si>
    <t>2000 West Bethany Home Road</t>
  </si>
  <si>
    <t>3929 East Bell Road</t>
  </si>
  <si>
    <t>4575 West Watkins Street</t>
  </si>
  <si>
    <t>2525 North 27th Avenue</t>
  </si>
  <si>
    <t>4707 West Camelback Road</t>
  </si>
  <si>
    <t>6025 West Van Buren Street</t>
  </si>
  <si>
    <t>3033 South 59th Avenue</t>
  </si>
  <si>
    <t>2235 South Central Avenue</t>
  </si>
  <si>
    <t>4606 West Hadley Street</t>
  </si>
  <si>
    <t>3836 West Buckeye Road, Bldg. F</t>
  </si>
  <si>
    <t>2517 East Chambers Street</t>
  </si>
  <si>
    <t>3440 East University Drive</t>
  </si>
  <si>
    <t>3602 West Elwood Street</t>
  </si>
  <si>
    <t>9201 West Thomas Road</t>
  </si>
  <si>
    <t>1111 East McDowell Road</t>
  </si>
  <si>
    <t>7330 West Sherman Street</t>
  </si>
  <si>
    <t>4242 East Raymond Street</t>
  </si>
  <si>
    <t>7000 West Buckeye Road</t>
  </si>
  <si>
    <t>650 East Indian School Road</t>
  </si>
  <si>
    <t>3725 East Atlanta Avenue</t>
  </si>
  <si>
    <t>620 North 51st Avenue</t>
  </si>
  <si>
    <t>21 South 41st Street</t>
  </si>
  <si>
    <t>1130 West Hilton Avenue</t>
  </si>
  <si>
    <t>5161 West Polk Street</t>
  </si>
  <si>
    <t>5501 West Hadley Street</t>
  </si>
  <si>
    <t>4804 West Roosevelt Street</t>
  </si>
  <si>
    <t>3844 E University Drive, Suite 2</t>
  </si>
  <si>
    <t>4445 South 36th Street</t>
  </si>
  <si>
    <t>350 West Thomas Road</t>
  </si>
  <si>
    <t>3302 West Earll Drive</t>
  </si>
  <si>
    <t>520 South 67th Avenue</t>
  </si>
  <si>
    <t>4410 West Mohave Street</t>
  </si>
  <si>
    <t>4717 East Hilton Avenue</t>
  </si>
  <si>
    <t>2635 East Magnolia Street</t>
  </si>
  <si>
    <t>2101 West Roosevelt Street</t>
  </si>
  <si>
    <t>3518 East Wood Street</t>
  </si>
  <si>
    <t>925 East Salter Drive</t>
  </si>
  <si>
    <t>351 South Black Canyon Hwy</t>
  </si>
  <si>
    <t>439 South 55th Avenue</t>
  </si>
  <si>
    <t>3602 West Washington Street, Suite 200</t>
  </si>
  <si>
    <t>300 South 23rd Street</t>
  </si>
  <si>
    <t>401 South 36th Street</t>
  </si>
  <si>
    <t>2305 West Mercer Lane</t>
  </si>
  <si>
    <t>111 South 34th Street</t>
  </si>
  <si>
    <t>2251 West Sierra Street</t>
  </si>
  <si>
    <t>19829 North 27th Avenue</t>
  </si>
  <si>
    <t>250 East Dunlap Avenue</t>
  </si>
  <si>
    <t>33400 North 32nd Avenue</t>
  </si>
  <si>
    <t>50 South 49th Avenue</t>
  </si>
  <si>
    <t>249 South 51st Avenue</t>
  </si>
  <si>
    <t>3101 West Jackson Street</t>
  </si>
  <si>
    <t>5159 West Van Buren Street</t>
  </si>
  <si>
    <t>1095 West Magnolia Street</t>
  </si>
  <si>
    <t>4050 East Sleepy Ranch Road</t>
  </si>
  <si>
    <t>4404 East Elwood Street</t>
  </si>
  <si>
    <t>6005 West Sherman Street</t>
  </si>
  <si>
    <t>5777 East Mayo Boulevard</t>
  </si>
  <si>
    <t>1635 South 43rd Avenue</t>
  </si>
  <si>
    <t>1325 North 22nd Avenue</t>
  </si>
  <si>
    <t>46 North 49th Avenue</t>
  </si>
  <si>
    <t>3508 East Corona Avenue</t>
  </si>
  <si>
    <t>2652 South 16th Street</t>
  </si>
  <si>
    <t>3027 East Washington Street</t>
  </si>
  <si>
    <t>4755 East Beautiful Lane</t>
  </si>
  <si>
    <t>3001 East Air Lane, Bldg #404</t>
  </si>
  <si>
    <t>230 South 49th Avenue</t>
  </si>
  <si>
    <t>275 South 67th Avenue</t>
  </si>
  <si>
    <t>5005 East McDowell Road</t>
  </si>
  <si>
    <t>1021 North 22nd Avenue</t>
  </si>
  <si>
    <t>1919 East Thomas Road</t>
  </si>
  <si>
    <t>4212 North 16th Street</t>
  </si>
  <si>
    <t>3655 East Roeser Road</t>
  </si>
  <si>
    <t>18008 North Black Canyon Highway</t>
  </si>
  <si>
    <t>5102 West Roosevelt Street</t>
  </si>
  <si>
    <t>3925 East Watkins Street</t>
  </si>
  <si>
    <t>2434 East Pecan Road</t>
  </si>
  <si>
    <t>1 East Camelback Road</t>
  </si>
  <si>
    <t>25 West Watkins Street</t>
  </si>
  <si>
    <t>2228 North Black Canyon Highway</t>
  </si>
  <si>
    <t>3555 South 28th Street</t>
  </si>
  <si>
    <t>720 West Buchanan Street</t>
  </si>
  <si>
    <t>19801 North Tatum Boulevard</t>
  </si>
  <si>
    <t>3832 East Watkins Street, Suite 200</t>
  </si>
  <si>
    <t>777 W Alameda Road</t>
  </si>
  <si>
    <t>2050 South 35th Avenue</t>
  </si>
  <si>
    <t>5088 West Innovation Circle</t>
  </si>
  <si>
    <t>104 North 14th Street</t>
  </si>
  <si>
    <t>3655 West Washington Street</t>
  </si>
  <si>
    <t>5102 West Campbell Avenue</t>
  </si>
  <si>
    <t>2601 East Roosevelt Street</t>
  </si>
  <si>
    <t>8113 West Sherman Street</t>
  </si>
  <si>
    <t>Phoenix</t>
  </si>
  <si>
    <t>Cave Creek</t>
  </si>
  <si>
    <t>Tolleson</t>
  </si>
  <si>
    <t>85029-4813</t>
  </si>
  <si>
    <t>85007-4302</t>
  </si>
  <si>
    <t>85015-2443</t>
  </si>
  <si>
    <t>85032-2112</t>
  </si>
  <si>
    <t>85043-4508</t>
  </si>
  <si>
    <t>85009-1710</t>
  </si>
  <si>
    <t>85031-1413</t>
  </si>
  <si>
    <t>85043-3509</t>
  </si>
  <si>
    <t>85043-7909</t>
  </si>
  <si>
    <t>85004-2909</t>
  </si>
  <si>
    <t>85043-4900</t>
  </si>
  <si>
    <t>85009-5403</t>
  </si>
  <si>
    <t>85040-3640</t>
  </si>
  <si>
    <t>85023-2115</t>
  </si>
  <si>
    <t>85009-6737</t>
  </si>
  <si>
    <t>85037-6918</t>
  </si>
  <si>
    <t>85043-4751</t>
  </si>
  <si>
    <t>85040-1935</t>
  </si>
  <si>
    <t>85043-4306</t>
  </si>
  <si>
    <t>85012-1839</t>
  </si>
  <si>
    <t>85040-2960</t>
  </si>
  <si>
    <t>85043-2702</t>
  </si>
  <si>
    <t>85034-3005</t>
  </si>
  <si>
    <t>85007-4305</t>
  </si>
  <si>
    <t>85043-2720</t>
  </si>
  <si>
    <t>85043-4600</t>
  </si>
  <si>
    <t>85043-2809</t>
  </si>
  <si>
    <t>85034-7221</t>
  </si>
  <si>
    <t>85040-2901</t>
  </si>
  <si>
    <t>85013-4409</t>
  </si>
  <si>
    <t>85017-5242</t>
  </si>
  <si>
    <t xml:space="preserve">85043- </t>
  </si>
  <si>
    <t>85043-8304</t>
  </si>
  <si>
    <t>85034-</t>
  </si>
  <si>
    <t>85034-6909</t>
  </si>
  <si>
    <t>85040-1835</t>
  </si>
  <si>
    <t>85024-5648</t>
  </si>
  <si>
    <t>85009-5201</t>
  </si>
  <si>
    <t>85043-4621</t>
  </si>
  <si>
    <t>85009-4767</t>
  </si>
  <si>
    <t>85034-2500</t>
  </si>
  <si>
    <t>85034-2812</t>
  </si>
  <si>
    <t>85029-</t>
  </si>
  <si>
    <t>85034-3442</t>
  </si>
  <si>
    <t>85034-2802</t>
  </si>
  <si>
    <t xml:space="preserve">85029- </t>
  </si>
  <si>
    <t>85027-4001</t>
  </si>
  <si>
    <t>85020-2825</t>
  </si>
  <si>
    <t>85085-8876</t>
  </si>
  <si>
    <t>85043-3715</t>
  </si>
  <si>
    <t>85009-4833</t>
  </si>
  <si>
    <t>85043-3720</t>
  </si>
  <si>
    <t xml:space="preserve">85007- </t>
  </si>
  <si>
    <t>85040-1909</t>
  </si>
  <si>
    <t>85054-4502</t>
  </si>
  <si>
    <t>85009-6026</t>
  </si>
  <si>
    <t>85009-3714</t>
  </si>
  <si>
    <t>85043-3825</t>
  </si>
  <si>
    <t>85040-2842</t>
  </si>
  <si>
    <t>85034-6704</t>
  </si>
  <si>
    <t>85034-1517</t>
  </si>
  <si>
    <t>85044-5318</t>
  </si>
  <si>
    <t>85034-2709</t>
  </si>
  <si>
    <t>85043-3805</t>
  </si>
  <si>
    <t>85043-3412</t>
  </si>
  <si>
    <t>85009-3717</t>
  </si>
  <si>
    <t>85016-7710</t>
  </si>
  <si>
    <t>85016-5319</t>
  </si>
  <si>
    <t>85040-3968</t>
  </si>
  <si>
    <t>85053-1715</t>
  </si>
  <si>
    <t>85043-2716</t>
  </si>
  <si>
    <t>85009-3702</t>
  </si>
  <si>
    <t>85034-7208</t>
  </si>
  <si>
    <t>85040-3631</t>
  </si>
  <si>
    <t>85012-1668</t>
  </si>
  <si>
    <t>85003-2824</t>
  </si>
  <si>
    <t>85009-2707</t>
  </si>
  <si>
    <t>85040-8603</t>
  </si>
  <si>
    <t>85007-3405</t>
  </si>
  <si>
    <t>85050-4201</t>
  </si>
  <si>
    <t>85085-6104</t>
  </si>
  <si>
    <t>85009-6705</t>
  </si>
  <si>
    <t>85034-1114</t>
  </si>
  <si>
    <t>85009-4759</t>
  </si>
  <si>
    <t>85031-1703</t>
  </si>
  <si>
    <t>85008-4973</t>
  </si>
  <si>
    <t>Arizona Foods Group, Inc.</t>
  </si>
  <si>
    <t xml:space="preserve">Ameripride Services, Inc. </t>
  </si>
  <si>
    <t>Barrel O' Fun Snack Foods Co. Southwest, LLC</t>
  </si>
  <si>
    <t>Emerald Phoenix LLC.</t>
  </si>
  <si>
    <t>FM Industries Inc.</t>
  </si>
  <si>
    <t>Heligear Acquisition Co. dba Northstar Aerospace - Phoenix</t>
  </si>
  <si>
    <t>Quantum Global Technology, LLC, dba QuantumClean</t>
  </si>
  <si>
    <t>Sky Chefs, Inc. - LSG Sky Chefs</t>
  </si>
  <si>
    <t>Valleywise Health Medical Center</t>
  </si>
  <si>
    <t>PMA Photometals of Arizona dba PMA Industries</t>
  </si>
  <si>
    <t>Bottling Group LLC (Pepsi) - CBM Manufacturing Company, Inc.</t>
  </si>
  <si>
    <t>Show Cause</t>
  </si>
  <si>
    <t>Penalty ($37,470)</t>
  </si>
  <si>
    <t>Bottling Group, LLC dba CBM Manufacturing Company, Inc. - Pepsi Phoenix</t>
  </si>
  <si>
    <t>2302-2280</t>
  </si>
  <si>
    <t>2109-25914</t>
  </si>
  <si>
    <t>2106-27349</t>
  </si>
  <si>
    <t>2310-10959</t>
  </si>
  <si>
    <t>2110-48221</t>
  </si>
  <si>
    <t>2107-5402</t>
  </si>
  <si>
    <t>2204-33800</t>
  </si>
  <si>
    <t>2109-3980</t>
  </si>
  <si>
    <t>2304-45092</t>
  </si>
  <si>
    <t>2303-30891</t>
  </si>
  <si>
    <t>2311-42181</t>
  </si>
  <si>
    <t>2110-1570</t>
  </si>
  <si>
    <t>2305-32141</t>
  </si>
  <si>
    <t>2307-42482</t>
  </si>
  <si>
    <t>2307-39802</t>
  </si>
  <si>
    <t>2104-27325</t>
  </si>
  <si>
    <t>2110-47174</t>
  </si>
  <si>
    <t>2212-26380</t>
  </si>
  <si>
    <t>2107-1840</t>
  </si>
  <si>
    <t>2308-3900</t>
  </si>
  <si>
    <t>2209-4400</t>
  </si>
  <si>
    <t>2112-1910</t>
  </si>
  <si>
    <t>2309-41418</t>
  </si>
  <si>
    <t>2212-30738</t>
  </si>
  <si>
    <t>2208-10603</t>
  </si>
  <si>
    <t>2212-33779</t>
  </si>
  <si>
    <t>2108-4290</t>
  </si>
  <si>
    <t>2107-10920</t>
  </si>
  <si>
    <t>2103-48274</t>
  </si>
  <si>
    <t>2107-6180</t>
  </si>
  <si>
    <t>2203-45867</t>
  </si>
  <si>
    <t>2103-5370</t>
  </si>
  <si>
    <t>2306-30678</t>
  </si>
  <si>
    <t>2110-5432</t>
  </si>
  <si>
    <t>2304-20513</t>
  </si>
  <si>
    <t>2310-10963</t>
  </si>
  <si>
    <t>ABS Metallurgical Processors, Inc.</t>
  </si>
  <si>
    <t>American Aerospace Technical Castings, Inc.</t>
  </si>
  <si>
    <t>American Tube and Pipe</t>
  </si>
  <si>
    <t>Asphalt Terminals, LLC</t>
  </si>
  <si>
    <t>Central Admixture Pharmacy Services, Inc.</t>
  </si>
  <si>
    <t>CMR Manufacturing, Inc.</t>
  </si>
  <si>
    <t>Contact Coatings, LLC</t>
  </si>
  <si>
    <t xml:space="preserve">Dolphin, Inc. </t>
  </si>
  <si>
    <t>Environmental Management Utility Services, LLC.</t>
  </si>
  <si>
    <t xml:space="preserve">Fuels, LLC. </t>
  </si>
  <si>
    <t>Honeywell International Inc.- Honeywell Aerospace - Deer Valley</t>
  </si>
  <si>
    <t>Intrepid Coatings, Inc.</t>
  </si>
  <si>
    <t>Lighting Resources, LLC.</t>
  </si>
  <si>
    <t>Metal Coating Solutions, LLC.</t>
  </si>
  <si>
    <t>Ohlinger Industries, Inc.</t>
  </si>
  <si>
    <t>Perma-Finish, Inc.</t>
  </si>
  <si>
    <t>Phoenix Heat Treating, Inc.</t>
  </si>
  <si>
    <t>Precise Metal Products Company</t>
  </si>
  <si>
    <t>R.B. Machine Company, Inc.</t>
  </si>
  <si>
    <t>Royal Sign Company, Inc.</t>
  </si>
  <si>
    <t>SenesTech, Inc.</t>
  </si>
  <si>
    <t>Solvent Recy-Clean, Inc.</t>
  </si>
  <si>
    <t>Southwest Oil Recovery, LLC.</t>
  </si>
  <si>
    <t>Southwest Powder of Arizona, LLC.</t>
  </si>
  <si>
    <t>STP Performance Coating, LLC</t>
  </si>
  <si>
    <t>Sun West Engineering, Inc.</t>
  </si>
  <si>
    <t>Thermo Fluids, Inc.</t>
  </si>
  <si>
    <t>Veolia ES Technical Solutions, LLC</t>
  </si>
  <si>
    <t>4313 East Magnolia Street</t>
  </si>
  <si>
    <t>2950 West Catalina Drive</t>
  </si>
  <si>
    <t>2528 North 27th Avenue</t>
  </si>
  <si>
    <t>1935 West McDowell Road</t>
  </si>
  <si>
    <t>2200 South 43rd Avenue</t>
  </si>
  <si>
    <t>2421 East Jackson Street</t>
  </si>
  <si>
    <t>1930 West Quail Avenue, Suite B</t>
  </si>
  <si>
    <t>2617 West Cypress Street</t>
  </si>
  <si>
    <t>440 North 51st Ave</t>
  </si>
  <si>
    <t>2132 South 5th Avenue</t>
  </si>
  <si>
    <t>203 South 23rd Street</t>
  </si>
  <si>
    <t>21111 North 19th Avenue</t>
  </si>
  <si>
    <t>1910 East Riverview Drive</t>
  </si>
  <si>
    <t>1545 East Victory Street</t>
  </si>
  <si>
    <t>1522 East Victory Street, Suite 4</t>
  </si>
  <si>
    <t>2008 West Jackson Street</t>
  </si>
  <si>
    <t>334 North 25th Avenue</t>
  </si>
  <si>
    <t>2326 East Magnolia Street</t>
  </si>
  <si>
    <t>1211 West Melinda Lane</t>
  </si>
  <si>
    <t>1127 West Melinda Way</t>
  </si>
  <si>
    <t>74 North 45th Avenue</t>
  </si>
  <si>
    <t>2405 West Mohave Street</t>
  </si>
  <si>
    <t>701 South 7th Street</t>
  </si>
  <si>
    <t>4534 North 44th Avenue</t>
  </si>
  <si>
    <t>1139 West Hilton Avenue</t>
  </si>
  <si>
    <t>1517 W. Knudsen Drive</t>
  </si>
  <si>
    <t>3729 West Buchanan Street</t>
  </si>
  <si>
    <t>2631 North 31st Avenue</t>
  </si>
  <si>
    <t>777 West Pinnacle Peak Road, Suite B-104</t>
  </si>
  <si>
    <t>1850 West Broadway Road, Suite 110</t>
  </si>
  <si>
    <t>3425 North 29th Avenue</t>
  </si>
  <si>
    <t>116 North 59th Avenue</t>
  </si>
  <si>
    <t>1131 West Watkins Street</t>
  </si>
  <si>
    <t>3802 West Broadway Road</t>
  </si>
  <si>
    <t>4301 West Jefferson Street</t>
  </si>
  <si>
    <t>5736 West Jefferson Street</t>
  </si>
  <si>
    <t>85034-7307</t>
  </si>
  <si>
    <t>85017- 5505</t>
  </si>
  <si>
    <t xml:space="preserve">85009- </t>
  </si>
  <si>
    <t>85009-3024</t>
  </si>
  <si>
    <t>85043-3909</t>
  </si>
  <si>
    <t>85034-2630</t>
  </si>
  <si>
    <t>85027-2699</t>
  </si>
  <si>
    <t>85009-2622</t>
  </si>
  <si>
    <t>85043-2706</t>
  </si>
  <si>
    <t>85003-2809</t>
  </si>
  <si>
    <t>85034-2503</t>
  </si>
  <si>
    <t>85027-2708</t>
  </si>
  <si>
    <t>85034-6736</t>
  </si>
  <si>
    <t>85020-1326</t>
  </si>
  <si>
    <t>85040-1306</t>
  </si>
  <si>
    <t>85009-5226</t>
  </si>
  <si>
    <t>85009-4424</t>
  </si>
  <si>
    <t>85034-6819</t>
  </si>
  <si>
    <t xml:space="preserve">85027- </t>
  </si>
  <si>
    <t>85009-6413</t>
  </si>
  <si>
    <t>85034-3202</t>
  </si>
  <si>
    <t>85031-1599</t>
  </si>
  <si>
    <t>85027-1307</t>
  </si>
  <si>
    <t>85009-1522</t>
  </si>
  <si>
    <t>85027-1424</t>
  </si>
  <si>
    <t>85041-2255</t>
  </si>
  <si>
    <t>85017-4906</t>
  </si>
  <si>
    <t>85043-3503</t>
  </si>
  <si>
    <t>85007-4309</t>
  </si>
  <si>
    <t>85040-2924</t>
  </si>
  <si>
    <t>85043-3930</t>
  </si>
  <si>
    <t>85043-3633</t>
  </si>
  <si>
    <t>413.54(b) and (f)</t>
  </si>
  <si>
    <t>420.106, 116, 126</t>
  </si>
  <si>
    <t>437.47(c)</t>
  </si>
  <si>
    <t>Hydro Extrusion USA, LLC - Hydro Phoenix Plant 2</t>
  </si>
  <si>
    <t>Hydro Extrusion USA, LLC - Hydro Phoenix Plant 1</t>
  </si>
  <si>
    <t>Hydro Extrusion USA, LLC - Hydro Phoenix Remelt Operations</t>
  </si>
  <si>
    <t>Gourmet Boutique West, LLC</t>
  </si>
  <si>
    <t>Phoenix Welding Supply LLC</t>
  </si>
  <si>
    <t>Osborn Products Manufacturing LLC</t>
  </si>
  <si>
    <t>91st Avenue Wastewater Treatment Plant (AZ0020524)</t>
  </si>
  <si>
    <t>City of Phoenix</t>
  </si>
  <si>
    <t>Chelsey Mc Cluskey</t>
  </si>
  <si>
    <t>Pretreatment Compliance Coordinator</t>
  </si>
  <si>
    <t>2474 S. 22nd Avenue</t>
  </si>
  <si>
    <t>Phoenix, Arizona 85009</t>
  </si>
  <si>
    <t>602-495-5926</t>
  </si>
  <si>
    <t>chelsey.mccluskey@phoenix.gov</t>
  </si>
  <si>
    <t>1982-09-30 (submittal); 1983-07 (approval)</t>
  </si>
  <si>
    <t>pH neutralization, clarifiers, filter presses, chromium reduction</t>
  </si>
  <si>
    <t>2015, 2099</t>
  </si>
  <si>
    <t>grease interceptor</t>
  </si>
  <si>
    <t>Diversified Metals, Inc.</t>
  </si>
  <si>
    <t>Phoenix Metalcraft, Inc.</t>
  </si>
  <si>
    <t>Novanta Corp dba Cambridge Technology - Lincoln Polygon Products</t>
  </si>
  <si>
    <t>437.26, 437.36</t>
  </si>
  <si>
    <t>solids removal, encapsulated air flotation (EAF), clarifier, filter press; hydrocyclone, dewatering, coagulation and flocculation, DAFs, EAF, filter press</t>
  </si>
  <si>
    <t>Copper (Categorical &amp; LL), Zinc (LL)</t>
  </si>
  <si>
    <t>Filtration, liquid GAC</t>
  </si>
  <si>
    <t>pH neutralization, metals filtration, RO &amp; CIX recycling unit</t>
  </si>
  <si>
    <t>Zinc (Categorical), Chromium (Categorical), Nickel (Categorical), Silver (Categorical)</t>
  </si>
  <si>
    <t>Zinc, Chromium, Nickel</t>
  </si>
  <si>
    <t>2023-04 to 2023-12</t>
  </si>
  <si>
    <t>Yes - 3/2024</t>
  </si>
  <si>
    <t>3479; 7389</t>
  </si>
  <si>
    <t>Equalization, pH neutralization, flocculation, metals removal, filter press, clarifier; offsite disposal</t>
  </si>
  <si>
    <t>Grease interceptor, equalization, pH neutralization, DAF, acidulation, flocculation, coagulation, filter press, filtration</t>
  </si>
  <si>
    <t>Fluoride treatment (calcium chloride &amp; hydroxide, polymer), pH neutralization, filter press</t>
  </si>
  <si>
    <t>pH neutralization, equalization</t>
  </si>
  <si>
    <t>Total Phosphorous (site-specific limits)</t>
  </si>
  <si>
    <t>Grease interceptor, pH neutralization, equalization tank, settling tank</t>
  </si>
  <si>
    <t>pH (Local Limits)</t>
  </si>
  <si>
    <t>gravity settling, polymer dosing system, sludge dewatering tanks, trickling filter, clarifiers, and solids.</t>
  </si>
  <si>
    <t>heavy metals precipitation, pH neutralization, filter presses 1-3, clarifier</t>
  </si>
  <si>
    <t>None</t>
  </si>
  <si>
    <t>Notice of Concern</t>
  </si>
  <si>
    <t>NOV Response</t>
  </si>
  <si>
    <t>Review Meeting</t>
  </si>
  <si>
    <t>Pretreatment system upgrade</t>
  </si>
  <si>
    <t>NOV Response, TISM</t>
  </si>
  <si>
    <t>Compliance Schedule</t>
  </si>
  <si>
    <t>No penalty; Compliance Schedule</t>
  </si>
  <si>
    <t>Penalty ($130,282.25), Compliance Schedule</t>
  </si>
  <si>
    <t>Penalty ($38,627.92), Compliance Schedule</t>
  </si>
  <si>
    <t>NOV Response, Demand Inspection, Pretreatment system upgrades</t>
  </si>
  <si>
    <t>lint filters, pH neutralization, DAF, and filter press</t>
  </si>
  <si>
    <t>equalization tank, batch treatment tank, and filter press</t>
  </si>
  <si>
    <t>none</t>
  </si>
  <si>
    <t>3-compartment grease interceptor treats kitchen-generated wastewater</t>
  </si>
  <si>
    <t>3-compartment grease interceptor treats kitchen-generated wastewater, lint interceptor, and Acid Neutralization Tank for laboratory wastewater</t>
  </si>
  <si>
    <t>4953-10, 4959-08</t>
  </si>
  <si>
    <t>Tricanter (centrifuge) system, pH adjustment, DAF, grease interceptor</t>
  </si>
  <si>
    <t>pH</t>
  </si>
  <si>
    <t>Chrome reduction, pH adjustment, concentrator, microfiltration, pH neutralization, filter press</t>
  </si>
  <si>
    <t>Zinc (Categorical)</t>
  </si>
  <si>
    <t>pH adjust, chrome reduction, metals precipitation, filter press</t>
  </si>
  <si>
    <t xml:space="preserve">water reuse, solids separator/solids settling, pH neutralization, baffle tanks </t>
  </si>
  <si>
    <t>grease interceptor, spent chemicalsterization/disposal, pH neutralization.</t>
  </si>
  <si>
    <t>2033, 2037</t>
  </si>
  <si>
    <t>pH neutralization</t>
  </si>
  <si>
    <t>controlled batch discharge,pH neutralization, ion exchange, recirculation/recycling of water, water softener, reverse osmosis.</t>
  </si>
  <si>
    <t>pH neutralization, solids seperator, cartridge filtration.</t>
  </si>
  <si>
    <t>pH exceedance, local limits.</t>
  </si>
  <si>
    <t>8062,8063, 8069</t>
  </si>
  <si>
    <t xml:space="preserve">Acid neutralization traps, 6,000 gallon grease interceptor,1,000 gallon grease intercpetor, lint interceptors and pH neutralization. Closed loop system for cooling tower. Multiple process control tanks for brine, polisher, water softeners. </t>
  </si>
  <si>
    <t>421.306(m)</t>
  </si>
  <si>
    <t>pH neutralization/adjustment, solids filtration, coagulation, solids removal and haul off.</t>
  </si>
  <si>
    <t>pH adjust, flocculation, settling, filter press</t>
  </si>
  <si>
    <t>pH neutralization of the RO system, CIP water, and drain from Carbon Towers</t>
  </si>
  <si>
    <t>Chrome reduction, cadmium-cyanide destruct system, ion exchange, microfiltration</t>
  </si>
  <si>
    <t>Nickel (Categorical)</t>
  </si>
  <si>
    <t>grease traps</t>
  </si>
  <si>
    <t>Grease interceptor, amalgam separator, 3 wastewater sumps</t>
  </si>
  <si>
    <t>Liquid Environmental Solutions of Arizona, LLC.</t>
  </si>
  <si>
    <t>NOV Response, resample</t>
  </si>
  <si>
    <t>Valleywise Health Medical Center (MIHS)</t>
  </si>
  <si>
    <t>Unknown</t>
  </si>
  <si>
    <t>Evaporation, third party disposal</t>
  </si>
  <si>
    <t>Third party disposal, filtration, recycling</t>
  </si>
  <si>
    <t>3498, 3547</t>
  </si>
  <si>
    <t>Third party disposal</t>
  </si>
  <si>
    <t>Solar evaporation, reuse</t>
  </si>
  <si>
    <t>Coating Technologies, LLC</t>
  </si>
  <si>
    <t>2401-2060</t>
  </si>
  <si>
    <t>21438 North 7th Avenue</t>
  </si>
  <si>
    <t>85027-2925</t>
  </si>
  <si>
    <t>Evaporation, third party disposal, filtration</t>
  </si>
  <si>
    <t xml:space="preserve">VHS of Phoenix, Inc. dba Abrazo Central Campus </t>
  </si>
  <si>
    <t>25/50 grease trap, 15/30 grease trap</t>
  </si>
  <si>
    <t>3,000-gal G/I</t>
  </si>
  <si>
    <t>VHS Acquisition Subsidiary Number 1, Inc. dba Abrazo Scottsdale Campus</t>
  </si>
  <si>
    <t>cyanide destruct, metals reaction/treatment, pH neutralization, filter press</t>
  </si>
  <si>
    <t>85006-2770</t>
  </si>
  <si>
    <t>165-gal sand/oil interceptor, lint interceptor, 3,000-gal interceptor, 4,000-gal interceptor, paint reparator</t>
  </si>
  <si>
    <t>pH nuetralization, silver recovery</t>
  </si>
  <si>
    <t>2312-1340</t>
  </si>
  <si>
    <t>2312-32079</t>
  </si>
  <si>
    <t>2310-2760</t>
  </si>
  <si>
    <t>2402-21740</t>
  </si>
  <si>
    <t>260-gal OWS, pH neutralization, 1,200-gal OWS</t>
  </si>
  <si>
    <t>pH adjustment, metals precipitation</t>
  </si>
  <si>
    <t>DAF, Filter Press, pH nuetralization</t>
  </si>
  <si>
    <t>VHS of Phoenix, Inc. dba Abrazo Central Campus</t>
  </si>
  <si>
    <t>Banner University Medical Center - Phoenix</t>
  </si>
  <si>
    <t>NOV Response, Resample</t>
  </si>
  <si>
    <t>Heligear Acquisition Co. dba Northstar Aerospace - Phoenix (401)</t>
  </si>
  <si>
    <t>Precipitation, Flocculation, Clarification, pH neytralization and Filter Press</t>
  </si>
  <si>
    <t>430.96(b)(3), 420.106(b)(1), 420.107(a)(1), 420.126(a)(1)</t>
  </si>
  <si>
    <t>Ion exchange/metals filtration, evaporation</t>
  </si>
  <si>
    <t>Controlled Thermal Technology Corporation</t>
  </si>
  <si>
    <t>Evaporation, third party disposal, sand interceptor</t>
  </si>
  <si>
    <t>Solar evaporation, filtration, third party disposal</t>
  </si>
  <si>
    <t>Lighting Resources, LLC</t>
  </si>
  <si>
    <t>Lighting Resources, LLC (1545 E Victory Street)</t>
  </si>
  <si>
    <t>Evaporation, reuse, third party disposal</t>
  </si>
  <si>
    <t>Louie's Metal Finishing, LLC dba Louie's Black Oxide</t>
  </si>
  <si>
    <t>Solar evaporation, third party disposal</t>
  </si>
  <si>
    <t>Modern Metal Masters, Inc. dba M3 Metals/Bernie's Brass</t>
  </si>
  <si>
    <t>3499, 3446</t>
  </si>
  <si>
    <t>Skimming, filter press, filtration, evaporation, third party disposal</t>
  </si>
  <si>
    <t>3541, 3471</t>
  </si>
  <si>
    <t>Evaporation (oven), third party disposal</t>
  </si>
  <si>
    <t>Reuse, third party recycling</t>
  </si>
  <si>
    <t>3444, 3470, 3769</t>
  </si>
  <si>
    <t>Evaporation, third party disposal, filtration, recycling</t>
  </si>
  <si>
    <t>Precision Industrial Painting, Inc.</t>
  </si>
  <si>
    <t>3471, 3479</t>
  </si>
  <si>
    <t>Evaporation, third party disposal, pH adjustment</t>
  </si>
  <si>
    <t>Precision Science, Inc.</t>
  </si>
  <si>
    <t>2048, 2879</t>
  </si>
  <si>
    <t>5093, 7389</t>
  </si>
  <si>
    <t>pH adjustment, evaporation, third party disposal</t>
  </si>
  <si>
    <t>4953, 5093</t>
  </si>
  <si>
    <t>Filter press, metals precipitation, filtration, third party disposal</t>
  </si>
  <si>
    <t>pH adjustment, solids removal (dewatering, coagulation, floatation).</t>
  </si>
  <si>
    <t>Grease interceptor, pH adjustment.</t>
  </si>
  <si>
    <t>pH (Local Limit)</t>
  </si>
  <si>
    <t>Screening, pH adjustment, three-comp interceptor.</t>
  </si>
  <si>
    <t>Dunn Edwards Corporation - Phoenix Facility</t>
  </si>
  <si>
    <t>85043- 4432</t>
  </si>
  <si>
    <t>pH neutralization, metals precipitation, solids removal.</t>
  </si>
  <si>
    <t>Marlyn Nutraceuticals Inc.</t>
  </si>
  <si>
    <t>85043- 3514</t>
  </si>
  <si>
    <t>Lint removal, pH neutralization</t>
  </si>
  <si>
    <t>Lint removal, equalization, flocculation and coagulation, clarifier, and pH adjustment.</t>
  </si>
  <si>
    <t>Stream segregation, hydroxide precipitation, sedimentation, filtration, and pH neutralization.</t>
  </si>
  <si>
    <t>Chromium (Categorical), pH (Local Limits)</t>
  </si>
  <si>
    <t>Grease Interceptors, sand/oil seperator.</t>
  </si>
  <si>
    <t>Mercury (Local Limits)</t>
  </si>
  <si>
    <t>Phoenix Children’s Hospital, Inc.</t>
  </si>
  <si>
    <t>Solids and amalgam separation, hydromechanical grease interceptors.</t>
  </si>
  <si>
    <t>Stream segregation, chemical reduction, metals precipitation, dewatering, and pH neutralization.</t>
  </si>
  <si>
    <t>Café Valley, Inc.</t>
  </si>
  <si>
    <t xml:space="preserve">NOV Response </t>
  </si>
  <si>
    <t>Mastel Linen Inc.</t>
  </si>
  <si>
    <t>Mission Linen Supply</t>
  </si>
  <si>
    <t>Mistras Arizona Inspection Services Inc.</t>
  </si>
  <si>
    <t>2023-01 - 2023-03</t>
  </si>
  <si>
    <t xml:space="preserve">Heat reclamation system, Lint screen and shaker,  pH neutralization </t>
  </si>
  <si>
    <t>pH (local limits)</t>
  </si>
  <si>
    <t>2026, 2038</t>
  </si>
  <si>
    <t>pH neutralization, Gease interceptor</t>
  </si>
  <si>
    <t>pH neutralization, Grease interceptor</t>
  </si>
  <si>
    <t>Aramark Uniform &amp; Career Apparel, LLC dba Aramark Uniform Services</t>
  </si>
  <si>
    <t>Heat reclamation system, Grease interceptor, Amalgam separator</t>
  </si>
  <si>
    <t>Cyanide destruction, Chrome reduction, Chemical precipitation, flocculation, sludge dewatering, filtration and pH neutralization</t>
  </si>
  <si>
    <t>Chromium (categorical)</t>
  </si>
  <si>
    <t>N.A</t>
  </si>
  <si>
    <t>pH neutralization, 20 micron filter system</t>
  </si>
  <si>
    <t>3471, 3548</t>
  </si>
  <si>
    <t>Flocculation/sedimentation, pH neutralization, Filter press</t>
  </si>
  <si>
    <t>Frontier Group, Inc.</t>
  </si>
  <si>
    <t>Extraction well, submersible pump</t>
  </si>
  <si>
    <t>Precipitation, settling, dewatering, filtration and pH adjustment.</t>
  </si>
  <si>
    <t xml:space="preserve">         Off site disposal, metals precipitation, filter press dewatering,pH neutralization</t>
  </si>
  <si>
    <t>Arizona Public Service Co. - West Phoenix Power Plant</t>
  </si>
  <si>
    <t>2311-1240</t>
  </si>
  <si>
    <t>423.16(d)</t>
  </si>
  <si>
    <t>pH nuetralization</t>
  </si>
  <si>
    <t>Aramark Uniform Services, LLC.</t>
  </si>
  <si>
    <t>Temporary Increase in Self-Monitoring (TISM), NOV response</t>
  </si>
  <si>
    <t>NOV Response, TISM, Show Cause Proceeding</t>
  </si>
  <si>
    <t xml:space="preserve">Response letter </t>
  </si>
  <si>
    <t>ChemResearch Co,. Inc.</t>
  </si>
  <si>
    <t>30-Day Resample, NOV Response</t>
  </si>
  <si>
    <t>NOC Response</t>
  </si>
  <si>
    <t>Quantum Global Technology, LLC, dba QuantumClean (Roosevelt)</t>
  </si>
  <si>
    <t>17650 North 25th Avenue</t>
  </si>
  <si>
    <t>wastestream segregation, ion exchange, metals precipitation, flocculation, and pH neutralization.</t>
  </si>
  <si>
    <t>stream segregation, emulsion breaking, pH neutralization, physical separation, and sedimentation. (coagulation, aeration, sand/oil interceptor)</t>
  </si>
  <si>
    <t>Lint separation, pH nuetralization</t>
  </si>
  <si>
    <t>1944 East Sky Harbor Circle North</t>
  </si>
  <si>
    <t>3724, 3471</t>
  </si>
  <si>
    <t>Wastestream segregation, chemical reduction, precipitation, flocculation, sedimentation, pH neutralization, Grease interceptor</t>
  </si>
  <si>
    <t>Wastestream segregation, chemical oxidation, chemical reduction, hydroxide precipitation, pH neutralization, physical separation and sedimentation</t>
  </si>
  <si>
    <t>Grease interceptor</t>
  </si>
  <si>
    <t>5812, 2099</t>
  </si>
  <si>
    <t>grease interceptor and pH nuetralization</t>
  </si>
  <si>
    <t>Lint separation, pH neutralization</t>
  </si>
  <si>
    <t>85034-7254</t>
  </si>
  <si>
    <t>equalization, metal hydroxide reaction and precipitation, dewatering (filter press), aresnice ion exchange absoprtion, pH neutralization</t>
  </si>
  <si>
    <t>Arsenic (Local Limits)</t>
  </si>
  <si>
    <t>85353-4025</t>
  </si>
  <si>
    <t>hydroxide precipitation, flocculation, sedimentation, ion exchange, pH neutralization</t>
  </si>
  <si>
    <t>1 per batch</t>
  </si>
  <si>
    <t>NOV response, resample</t>
  </si>
  <si>
    <t>Emerald Phoenix, LLC</t>
  </si>
  <si>
    <t>NOV response, TISM</t>
  </si>
  <si>
    <t xml:space="preserve">Honeywell International, Inc.- Honeywell Engines </t>
  </si>
  <si>
    <t>pH Waiver</t>
  </si>
  <si>
    <t>Honeywell International, Inc. dba Honeywell Aerospace - Phoenix R&amp;O</t>
  </si>
  <si>
    <t>Specialty Textile Services, L.L.C.</t>
  </si>
  <si>
    <t>NOV response, 30-day resample, TISM</t>
  </si>
  <si>
    <t>Wastestream segregation, pH nuetralization, solids interceptor</t>
  </si>
  <si>
    <t>Acetone (Cateogrical)</t>
  </si>
  <si>
    <t>2312-1880</t>
  </si>
  <si>
    <t>Wastestream segragation, gravity separation, filtration, pH nuetralization</t>
  </si>
  <si>
    <t>2206R1-21490</t>
  </si>
  <si>
    <t>Emulsion breaking, gravity separation, filtration</t>
  </si>
  <si>
    <t>Oil &amp; Grease (Categorical)</t>
  </si>
  <si>
    <t>2206R1-21491</t>
  </si>
  <si>
    <t>Gravity separation, filtration, pH neutralization</t>
  </si>
  <si>
    <t>Continental Materials Corporation dba Phoenix Manufacturing, Inc.</t>
  </si>
  <si>
    <t>metal hydroxide precipitation, pH neutralization</t>
  </si>
  <si>
    <t>filtration, hydroxide precipitation, flocculation, sedimentation, pH neutralization</t>
  </si>
  <si>
    <t>pH neutralization, grease interceptor, sand/oil interceptor, acid neutralization trap</t>
  </si>
  <si>
    <t xml:space="preserve">wastestream segregation, equalization, pH neutralization, solids settling, metals precipitation </t>
  </si>
  <si>
    <t>No penalty; Pretreatment Settlement Agreement, Compliance Schedule with pretreatment upgrades</t>
  </si>
  <si>
    <t>No penalty; Pretreatment Settlement Agreement, Compliance Schedule</t>
  </si>
  <si>
    <t>Show Cause Proceeding</t>
  </si>
  <si>
    <t>Global Healing Center, LLC</t>
  </si>
  <si>
    <t>NOV response, 30-day Resample, TISM</t>
  </si>
  <si>
    <t>Resample</t>
  </si>
  <si>
    <t>Solids filtration/ Septic Disposal</t>
  </si>
  <si>
    <t>Lint Removal, Equalization, Coagulation, Sludge Removal, pH adjustment</t>
  </si>
  <si>
    <t>2844, 7213</t>
  </si>
  <si>
    <t>pH adjustment</t>
  </si>
  <si>
    <t>ASM America, Inc.</t>
  </si>
  <si>
    <t>NOV Response, 30-Day Resample &amp; TISM</t>
  </si>
  <si>
    <t>Cassavant Assembly &amp; Processing, LLC</t>
  </si>
  <si>
    <t>Off Site Shipping, Lift Station, grease interceptor</t>
  </si>
  <si>
    <t>Equalization, hex chrome reduction, pH adjust, and filter press/dewatering</t>
  </si>
  <si>
    <t>Two-stage pH adjustment, polymer addition, clarifier, and filter press</t>
  </si>
  <si>
    <t>3471, 3599</t>
  </si>
  <si>
    <t>2104 West Roosevelt Street, Bldg D</t>
  </si>
  <si>
    <t>pH neutralization, metals precipitation, binding, settling tank, filter press</t>
  </si>
  <si>
    <t>No pretreatment; third party disposal, secondary containment</t>
  </si>
  <si>
    <t>Groundwater extraction, air stripping, activated carbon</t>
  </si>
  <si>
    <t>2007-23176</t>
  </si>
  <si>
    <t xml:space="preserve">NXP USA, Inc. - Freescale Semiconductor, Inc. 52nd Street Superfund Site - OU-1 </t>
  </si>
  <si>
    <t>Groundwater monitoring, solids interceptor</t>
  </si>
  <si>
    <t>2833, 2834</t>
  </si>
  <si>
    <t>NOV Response, resampling</t>
  </si>
  <si>
    <t xml:space="preserve">4RB Disposal, LLC.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</si>
</sst>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00"/>
  </numFmts>
  <fonts count="70">
    <font>
      <sz val="10"/>
      <color rgb="FF000000"/>
      <name val="Arial"/>
      <scheme val="minor"/>
    </font>
    <font>
      <b/>
      <sz val="12"/>
      <color theme="1"/>
      <name val="Arial"/>
      <family val="2"/>
      <scheme val="minor"/>
    </font>
    <font>
      <sz val="10"/>
      <color theme="1"/>
      <name val="Arial"/>
      <family val="2"/>
      <scheme val="minor"/>
    </font>
    <font>
      <b/>
      <sz val="14"/>
      <color rgb="FF000000"/>
      <name val="Arial"/>
      <family val="2"/>
      <scheme val="minor"/>
    </font>
    <font>
      <sz val="12"/>
      <color theme="1"/>
      <name val="Arial"/>
      <family val="2"/>
      <scheme val="minor"/>
    </font>
    <font>
      <sz val="10"/>
      <color rgb="FF000000"/>
      <name val="Arial"/>
      <family val="2"/>
      <scheme val="minor"/>
    </font>
    <font>
      <sz val="10"/>
      <color rgb="FF0563C1"/>
      <name val="Arial"/>
      <family val="2"/>
      <scheme val="minor"/>
    </font>
    <font>
      <b/>
      <sz val="12"/>
      <color rgb="FF000000"/>
      <name val="Arial"/>
      <family val="2"/>
      <scheme val="minor"/>
    </font>
    <font>
      <sz val="10"/>
      <color rgb="FF000000"/>
      <name val="Arial"/>
      <family val="2"/>
    </font>
    <font>
      <b/>
      <sz val="10"/>
      <color rgb="FF000000"/>
      <name val="Arial"/>
      <family val="2"/>
      <scheme val="minor"/>
    </font>
    <font>
      <sz val="8"/>
      <color rgb="FF000000"/>
      <name val="Calibri"/>
      <family val="2"/>
    </font>
    <font>
      <sz val="10"/>
      <color rgb="FF000000"/>
      <name val="Verdana"/>
      <family val="2"/>
    </font>
    <font>
      <sz val="11"/>
      <color rgb="FF000000"/>
      <name val="Calibri"/>
      <family val="2"/>
    </font>
    <font>
      <sz val="11"/>
      <color rgb="FF000000"/>
      <name val="Docs-Calibri"/>
    </font>
    <font>
      <b/>
      <sz val="12"/>
      <color theme="1"/>
      <name val="Arial"/>
      <family val="2"/>
    </font>
    <font>
      <b/>
      <sz val="12"/>
      <color rgb="FF000000"/>
      <name val="Arial"/>
      <family val="2"/>
    </font>
    <font>
      <sz val="18"/>
      <color theme="1"/>
      <name val="Arial"/>
      <family val="2"/>
      <scheme val="minor"/>
    </font>
    <font>
      <b/>
      <sz val="10"/>
      <color theme="1"/>
      <name val="Arial"/>
      <family val="2"/>
    </font>
    <font>
      <sz val="10"/>
      <color theme="1"/>
      <name val="Arial"/>
      <family val="2"/>
    </font>
    <font>
      <sz val="12"/>
      <color rgb="FF000000"/>
      <name val="Calibri"/>
      <family val="2"/>
    </font>
    <font>
      <sz val="10"/>
      <color rgb="FF000000"/>
      <name val="Calibri"/>
      <family val="2"/>
    </font>
    <font>
      <b/>
      <sz val="10"/>
      <color rgb="FF000000"/>
      <name val="Calibri"/>
      <family val="2"/>
    </font>
    <font>
      <b/>
      <sz val="10"/>
      <color theme="1"/>
      <name val="Arial"/>
      <family val="2"/>
      <scheme val="minor"/>
    </font>
    <font>
      <u/>
      <sz val="10"/>
      <color rgb="FF0000FF"/>
      <name val="Arial"/>
      <family val="2"/>
    </font>
    <font>
      <u/>
      <sz val="10"/>
      <color rgb="FF0563C1"/>
      <name val="Arial"/>
      <family val="2"/>
    </font>
    <font>
      <u/>
      <sz val="12"/>
      <color rgb="FF333333"/>
      <name val="Verdana"/>
      <family val="2"/>
    </font>
    <font>
      <u/>
      <sz val="12"/>
      <color rgb="FF8B0000"/>
      <name val="Verdana"/>
      <family val="2"/>
    </font>
    <font>
      <u/>
      <sz val="12"/>
      <color theme="1"/>
      <name val="Verdana"/>
      <family val="2"/>
    </font>
    <font>
      <u/>
      <sz val="10"/>
      <color rgb="FF0000FF"/>
      <name val="Arial"/>
      <family val="2"/>
    </font>
    <font>
      <u/>
      <sz val="10"/>
      <color rgb="FF0000FF"/>
      <name val="Arial"/>
      <family val="2"/>
    </font>
    <font>
      <sz val="11"/>
      <color theme="1"/>
      <name val="Calibri"/>
      <family val="2"/>
    </font>
    <font>
      <sz val="10"/>
      <color theme="1"/>
      <name val="&quot;Times New Roman&quot;"/>
    </font>
    <font>
      <u/>
      <sz val="10"/>
      <color theme="1"/>
      <name val="Arial"/>
      <family val="2"/>
    </font>
    <font>
      <b/>
      <sz val="11"/>
      <color rgb="FF000000"/>
      <name val="Calibri"/>
      <family val="2"/>
    </font>
    <font>
      <sz val="10"/>
      <name val="Arial"/>
      <family val="2"/>
    </font>
    <font>
      <b/>
      <sz val="11"/>
      <color rgb="FF0563C1"/>
      <name val="Arial"/>
      <family val="2"/>
      <scheme val="minor"/>
    </font>
    <font>
      <u/>
      <sz val="10"/>
      <color rgb="FF0563C1"/>
      <name val="Arial"/>
      <family val="2"/>
    </font>
    <font>
      <sz val="10"/>
      <color rgb="FF0563C1"/>
      <name val="Arial"/>
      <family val="2"/>
    </font>
    <font>
      <sz val="8"/>
      <color theme="1"/>
      <name val="Arial"/>
      <family val="2"/>
      <scheme val="minor"/>
    </font>
    <font>
      <sz val="10"/>
      <color theme="1"/>
      <name val="Arial"/>
      <family val="2"/>
      <scheme val="minor"/>
    </font>
    <font>
      <sz val="9"/>
      <color rgb="FF333333"/>
      <name val="Verdana"/>
      <family val="2"/>
    </font>
    <font>
      <sz val="10"/>
      <color rgb="FF333333"/>
      <name val="Verdana"/>
      <family val="2"/>
    </font>
    <font>
      <sz val="10"/>
      <color theme="1"/>
      <name val="Arial"/>
      <family val="2"/>
    </font>
    <font>
      <sz val="12"/>
      <color theme="1"/>
      <name val="Times New Roman"/>
      <family val="1"/>
    </font>
    <font>
      <b/>
      <sz val="12"/>
      <color rgb="FF333333"/>
      <name val="Verdana"/>
      <family val="2"/>
    </font>
    <font>
      <sz val="8"/>
      <color theme="1"/>
      <name val="Calibri"/>
      <family val="2"/>
    </font>
    <font>
      <sz val="10"/>
      <color rgb="FF000000"/>
      <name val="Arial"/>
      <family val="2"/>
    </font>
    <font>
      <b/>
      <sz val="12"/>
      <color theme="1"/>
      <name val="Calibri"/>
      <family val="2"/>
    </font>
    <font>
      <sz val="10"/>
      <color theme="1"/>
      <name val="Times New Roman"/>
      <family val="1"/>
    </font>
    <font>
      <sz val="11"/>
      <color theme="1"/>
      <name val="&quot;Times New Roman&quot;"/>
    </font>
    <font>
      <sz val="12"/>
      <color theme="1"/>
      <name val="&quot;Times New Roman&quot;"/>
    </font>
    <font>
      <sz val="10"/>
      <color theme="1"/>
      <name val="&quot;Times New Roman&quot;"/>
    </font>
    <font>
      <b/>
      <sz val="8"/>
      <color theme="1"/>
      <name val="&quot;Times New Roman&quot;"/>
    </font>
    <font>
      <b/>
      <sz val="9"/>
      <color theme="1"/>
      <name val="Arial"/>
      <family val="2"/>
      <scheme val="minor"/>
    </font>
    <font>
      <b/>
      <sz val="9"/>
      <color theme="1"/>
      <name val="&quot;Times New Roman&quot;"/>
    </font>
    <font>
      <b/>
      <sz val="7"/>
      <color theme="1"/>
      <name val="&quot;Times New Roman&quot;"/>
    </font>
    <font>
      <b/>
      <sz val="12"/>
      <color theme="1"/>
      <name val="&quot;Times New Roman&quot;"/>
    </font>
    <font>
      <sz val="12"/>
      <color theme="1"/>
      <name val="Arial"/>
      <family val="2"/>
    </font>
    <font>
      <sz val="12"/>
      <color rgb="FF333333"/>
      <name val="Arial"/>
      <family val="2"/>
      <scheme val="minor"/>
    </font>
    <font>
      <sz val="12"/>
      <color rgb="FF8B0000"/>
      <name val="Arial"/>
      <family val="2"/>
      <scheme val="minor"/>
    </font>
    <font>
      <u/>
      <sz val="10"/>
      <color theme="10"/>
      <name val="Arial"/>
      <family val="2"/>
      <scheme val="minor"/>
    </font>
    <font>
      <sz val="10"/>
      <color theme="1"/>
      <name val="Arial"/>
      <family val="2"/>
      <scheme val="minor"/>
    </font>
    <font>
      <sz val="10"/>
      <name val="Arial"/>
      <family val="2"/>
      <scheme val="minor"/>
    </font>
    <font>
      <sz val="10"/>
      <color theme="1"/>
      <name val="Arial"/>
    </font>
    <font>
      <sz val="11"/>
      <name val="Calibri"/>
      <family val="2"/>
    </font>
    <font>
      <sz val="10"/>
      <color rgb="FF000000"/>
      <name val="Arial"/>
    </font>
    <font>
      <sz val="10"/>
      <color rgb="FFFF0000"/>
      <name val="Arial"/>
      <family val="2"/>
      <scheme val="minor"/>
    </font>
    <font>
      <sz val="10"/>
      <color rgb="FF0070C0"/>
      <name val="Arial"/>
      <family val="2"/>
      <scheme val="minor"/>
    </font>
    <font>
      <sz val="10"/>
      <name val="Arial"/>
      <scheme val="minor"/>
    </font>
    <font>
      <sz val="9"/>
      <name val="Arial"/>
      <family val="2"/>
      <scheme val="minor"/>
    </font>
  </fonts>
  <fills count="21">
    <fill>
      <patternFill patternType="none"/>
    </fill>
    <fill>
      <patternFill patternType="gray125"/>
    </fill>
    <fill>
      <patternFill patternType="solid">
        <fgColor rgb="FFCCCCCC"/>
        <bgColor rgb="FFCCCCCC"/>
      </patternFill>
    </fill>
    <fill>
      <patternFill patternType="solid">
        <fgColor rgb="FFFFFFFF"/>
        <bgColor rgb="FFFFFFFF"/>
      </patternFill>
    </fill>
    <fill>
      <patternFill patternType="solid">
        <fgColor rgb="FFD9D9D9"/>
        <bgColor rgb="FFD9D9D9"/>
      </patternFill>
    </fill>
    <fill>
      <patternFill patternType="solid">
        <fgColor rgb="FFB7B7B7"/>
        <bgColor rgb="FFB7B7B7"/>
      </patternFill>
    </fill>
    <fill>
      <patternFill patternType="solid">
        <fgColor rgb="FFFF00FF"/>
        <bgColor rgb="FFFF00FF"/>
      </patternFill>
    </fill>
    <fill>
      <patternFill patternType="solid">
        <fgColor rgb="FFC9DAF8"/>
        <bgColor rgb="FFC9DAF8"/>
      </patternFill>
    </fill>
    <fill>
      <patternFill patternType="solid">
        <fgColor rgb="FFF5F263"/>
        <bgColor rgb="FFF5F263"/>
      </patternFill>
    </fill>
    <fill>
      <patternFill patternType="solid">
        <fgColor rgb="FFFFF2CC"/>
        <bgColor rgb="FFFFF2CC"/>
      </patternFill>
    </fill>
    <fill>
      <patternFill patternType="solid">
        <fgColor rgb="FFDBE5F1"/>
        <bgColor rgb="FFDBE5F1"/>
      </patternFill>
    </fill>
    <fill>
      <patternFill patternType="solid">
        <fgColor rgb="FFD9D2E9"/>
        <bgColor rgb="FFD9D2E9"/>
      </patternFill>
    </fill>
    <fill>
      <patternFill patternType="solid">
        <fgColor rgb="FFEAD1DC"/>
        <bgColor rgb="FFEAD1DC"/>
      </patternFill>
    </fill>
    <fill>
      <patternFill patternType="solid">
        <fgColor rgb="FFFFE599"/>
        <bgColor rgb="FFFFE599"/>
      </patternFill>
    </fill>
    <fill>
      <patternFill patternType="solid">
        <fgColor rgb="FFF8CBAD"/>
        <bgColor rgb="FFF8CBAD"/>
      </patternFill>
    </fill>
    <fill>
      <patternFill patternType="solid">
        <fgColor rgb="FFDDEBF7"/>
        <bgColor rgb="FFDDEBF7"/>
      </patternFill>
    </fill>
    <fill>
      <patternFill patternType="solid">
        <fgColor rgb="FFA9D08E"/>
        <bgColor rgb="FFA9D08E"/>
      </patternFill>
    </fill>
    <fill>
      <patternFill patternType="solid">
        <fgColor rgb="FFBFBFBF"/>
        <bgColor rgb="FFBFBFBF"/>
      </patternFill>
    </fill>
    <fill>
      <patternFill patternType="solid">
        <fgColor rgb="FF990000"/>
        <bgColor rgb="FF990000"/>
      </patternFill>
    </fill>
    <fill>
      <patternFill patternType="solid">
        <fgColor theme="0"/>
        <bgColor indexed="64"/>
      </patternFill>
    </fill>
    <fill>
      <patternFill patternType="solid">
        <fgColor theme="2"/>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60" fillId="0" borderId="0" applyNumberFormat="0" applyFill="0" applyBorder="0" applyAlignment="0" applyProtection="0"/>
  </cellStyleXfs>
  <cellXfs count="532">
    <xf numFmtId="0" fontId="0" fillId="0" borderId="0" xfId="0" applyFont="1" applyAlignment="1"/>
    <xf numFmtId="0" fontId="1" fillId="2" borderId="1" xfId="0" applyFont="1" applyFill="1" applyBorder="1" applyAlignment="1">
      <alignment wrapText="1"/>
    </xf>
    <xf numFmtId="0" fontId="2" fillId="0" borderId="0" xfId="0" applyFont="1" applyAlignment="1">
      <alignment wrapText="1"/>
    </xf>
    <xf numFmtId="0" fontId="2" fillId="0" borderId="0" xfId="0" applyFont="1" applyAlignment="1">
      <alignment wrapText="1"/>
    </xf>
    <xf numFmtId="0" fontId="3" fillId="0" borderId="0" xfId="0" applyFont="1" applyAlignment="1"/>
    <xf numFmtId="0" fontId="2" fillId="0" borderId="0" xfId="0" applyFont="1" applyAlignment="1">
      <alignment horizontal="center" vertical="center"/>
    </xf>
    <xf numFmtId="0" fontId="4" fillId="2" borderId="1" xfId="0" applyFont="1" applyFill="1" applyBorder="1" applyAlignment="1">
      <alignment horizontal="center" vertical="center"/>
    </xf>
    <xf numFmtId="0" fontId="4" fillId="0" borderId="0" xfId="0" applyFont="1"/>
    <xf numFmtId="0" fontId="2" fillId="0" borderId="1" xfId="0" applyFont="1" applyBorder="1" applyAlignment="1">
      <alignment horizontal="center" vertical="center"/>
    </xf>
    <xf numFmtId="0" fontId="2" fillId="0" borderId="1" xfId="0" applyFont="1" applyBorder="1" applyAlignment="1"/>
    <xf numFmtId="0" fontId="2" fillId="0" borderId="1" xfId="0" applyFont="1" applyBorder="1" applyAlignment="1">
      <alignment wrapText="1"/>
    </xf>
    <xf numFmtId="0" fontId="6" fillId="0" borderId="0" xfId="0" applyFont="1"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wrapText="1"/>
    </xf>
    <xf numFmtId="0" fontId="5" fillId="0" borderId="1" xfId="0" applyFont="1" applyBorder="1" applyAlignment="1">
      <alignment wrapText="1"/>
    </xf>
    <xf numFmtId="0" fontId="1" fillId="0" borderId="0" xfId="0" applyFont="1"/>
    <xf numFmtId="0" fontId="5" fillId="0" borderId="1" xfId="0" applyFont="1" applyBorder="1" applyAlignment="1">
      <alignment vertical="top" wrapText="1"/>
    </xf>
    <xf numFmtId="0" fontId="8" fillId="3" borderId="1" xfId="0" applyFont="1" applyFill="1" applyBorder="1" applyAlignment="1">
      <alignment horizontal="left" wrapText="1"/>
    </xf>
    <xf numFmtId="0" fontId="8" fillId="3" borderId="1" xfId="0" applyFont="1" applyFill="1" applyBorder="1" applyAlignment="1">
      <alignment horizontal="left" vertical="top" wrapText="1"/>
    </xf>
    <xf numFmtId="0" fontId="8" fillId="3" borderId="0" xfId="0" applyFont="1" applyFill="1" applyAlignment="1">
      <alignment horizontal="left" wrapText="1"/>
    </xf>
    <xf numFmtId="0" fontId="5" fillId="3" borderId="1" xfId="0" applyFont="1" applyFill="1" applyBorder="1" applyAlignment="1">
      <alignment vertical="center" wrapText="1"/>
    </xf>
    <xf numFmtId="0" fontId="0" fillId="0" borderId="1" xfId="0" applyFont="1" applyBorder="1" applyAlignment="1">
      <alignment vertical="top" wrapText="1"/>
    </xf>
    <xf numFmtId="0" fontId="5" fillId="0" borderId="0" xfId="0" applyFont="1" applyAlignment="1">
      <alignment wrapText="1"/>
    </xf>
    <xf numFmtId="0" fontId="1" fillId="4" borderId="1" xfId="0" applyFont="1" applyFill="1" applyBorder="1" applyAlignment="1">
      <alignment horizontal="center" vertical="center"/>
    </xf>
    <xf numFmtId="0" fontId="7" fillId="2" borderId="1" xfId="0" applyFont="1" applyFill="1" applyBorder="1" applyAlignment="1">
      <alignment wrapText="1"/>
    </xf>
    <xf numFmtId="0" fontId="2" fillId="3" borderId="0" xfId="0" applyFont="1" applyFill="1" applyAlignment="1">
      <alignment horizontal="center" vertical="center"/>
    </xf>
    <xf numFmtId="0" fontId="5" fillId="3" borderId="0" xfId="0" applyFont="1" applyFill="1" applyAlignment="1">
      <alignment wrapText="1"/>
    </xf>
    <xf numFmtId="0" fontId="2" fillId="3" borderId="0" xfId="0" applyFont="1" applyFill="1"/>
    <xf numFmtId="0" fontId="5" fillId="0" borderId="0" xfId="0" applyFont="1" applyAlignment="1">
      <alignment vertical="top" wrapText="1"/>
    </xf>
    <xf numFmtId="0" fontId="7" fillId="4" borderId="1" xfId="0" applyFont="1" applyFill="1" applyBorder="1" applyAlignment="1">
      <alignment vertical="top" wrapText="1"/>
    </xf>
    <xf numFmtId="0" fontId="7" fillId="4" borderId="1" xfId="0" applyFont="1" applyFill="1" applyBorder="1" applyAlignment="1">
      <alignment wrapText="1"/>
    </xf>
    <xf numFmtId="0" fontId="8" fillId="3" borderId="0" xfId="0" applyFont="1" applyFill="1" applyAlignment="1">
      <alignment horizontal="left"/>
    </xf>
    <xf numFmtId="0" fontId="1" fillId="5" borderId="1" xfId="0" applyFont="1" applyFill="1" applyBorder="1" applyAlignment="1">
      <alignment horizontal="center" vertical="center"/>
    </xf>
    <xf numFmtId="0" fontId="7" fillId="5" borderId="1" xfId="0" applyFont="1" applyFill="1" applyBorder="1" applyAlignment="1">
      <alignment vertical="top" wrapText="1"/>
    </xf>
    <xf numFmtId="0" fontId="7" fillId="5" borderId="1" xfId="0" applyFont="1" applyFill="1" applyBorder="1" applyAlignment="1">
      <alignment wrapText="1"/>
    </xf>
    <xf numFmtId="0" fontId="0" fillId="0" borderId="1" xfId="0" applyFont="1" applyBorder="1" applyAlignment="1">
      <alignment wrapText="1"/>
    </xf>
    <xf numFmtId="0" fontId="2" fillId="0" borderId="0" xfId="0" applyFont="1" applyAlignment="1">
      <alignment horizontal="center" vertical="center"/>
    </xf>
    <xf numFmtId="0" fontId="0" fillId="0" borderId="0" xfId="0" applyFont="1" applyAlignment="1">
      <alignment vertical="top" wrapText="1"/>
    </xf>
    <xf numFmtId="0" fontId="0" fillId="0" borderId="0" xfId="0" applyFont="1" applyAlignment="1">
      <alignment wrapText="1"/>
    </xf>
    <xf numFmtId="0" fontId="2" fillId="0" borderId="0" xfId="0" applyFont="1" applyAlignment="1">
      <alignment wrapText="1"/>
    </xf>
    <xf numFmtId="0" fontId="5" fillId="3" borderId="1" xfId="0" applyFont="1" applyFill="1" applyBorder="1" applyAlignment="1">
      <alignment vertical="top" wrapText="1"/>
    </xf>
    <xf numFmtId="0" fontId="5" fillId="0" borderId="1" xfId="0" applyFont="1" applyBorder="1" applyAlignment="1">
      <alignment vertical="center" wrapText="1"/>
    </xf>
    <xf numFmtId="0" fontId="10" fillId="0" borderId="1" xfId="0" applyFont="1" applyBorder="1" applyAlignment="1">
      <alignment wrapText="1"/>
    </xf>
    <xf numFmtId="0" fontId="12" fillId="3" borderId="0" xfId="0" applyFont="1" applyFill="1" applyAlignment="1">
      <alignment horizontal="left" vertical="top" wrapText="1"/>
    </xf>
    <xf numFmtId="0" fontId="13" fillId="3" borderId="0" xfId="0" applyFont="1" applyFill="1" applyAlignment="1">
      <alignment horizontal="left" wrapText="1"/>
    </xf>
    <xf numFmtId="0" fontId="14" fillId="2" borderId="1" xfId="0" applyFont="1" applyFill="1" applyBorder="1" applyAlignment="1">
      <alignment horizontal="center" vertical="center"/>
    </xf>
    <xf numFmtId="0" fontId="15" fillId="2" borderId="1" xfId="0" applyFont="1" applyFill="1" applyBorder="1" applyAlignment="1">
      <alignment horizontal="left" vertical="top" wrapText="1"/>
    </xf>
    <xf numFmtId="0" fontId="15" fillId="2" borderId="1" xfId="0" applyFont="1" applyFill="1" applyBorder="1" applyAlignment="1">
      <alignment horizontal="left" wrapText="1"/>
    </xf>
    <xf numFmtId="0" fontId="14" fillId="0" borderId="0" xfId="0" applyFont="1"/>
    <xf numFmtId="0" fontId="2" fillId="3" borderId="0" xfId="0" applyFont="1" applyFill="1" applyAlignment="1">
      <alignment horizontal="center" vertical="center"/>
    </xf>
    <xf numFmtId="0" fontId="16" fillId="3" borderId="0" xfId="0" applyFont="1" applyFill="1" applyAlignment="1"/>
    <xf numFmtId="0" fontId="2" fillId="6" borderId="0" xfId="0" applyFont="1" applyFill="1" applyAlignment="1">
      <alignment horizontal="center" vertical="center"/>
    </xf>
    <xf numFmtId="0" fontId="16" fillId="6" borderId="0" xfId="0" applyFont="1" applyFill="1" applyAlignment="1"/>
    <xf numFmtId="0" fontId="2" fillId="6" borderId="0" xfId="0" applyFont="1" applyFill="1"/>
    <xf numFmtId="0" fontId="1" fillId="5" borderId="0" xfId="0" applyFont="1" applyFill="1" applyAlignment="1"/>
    <xf numFmtId="0" fontId="2" fillId="5" borderId="0" xfId="0" applyFont="1" applyFill="1" applyAlignment="1"/>
    <xf numFmtId="0" fontId="2" fillId="5" borderId="0" xfId="0" applyFont="1" applyFill="1"/>
    <xf numFmtId="0" fontId="2" fillId="7" borderId="1" xfId="0" applyFont="1" applyFill="1" applyBorder="1" applyAlignment="1">
      <alignment horizontal="center" vertical="top" wrapText="1"/>
    </xf>
    <xf numFmtId="0" fontId="2" fillId="0" borderId="1" xfId="0" applyFont="1" applyBorder="1"/>
    <xf numFmtId="0" fontId="17" fillId="7" borderId="1" xfId="0" applyFont="1" applyFill="1" applyBorder="1" applyAlignment="1">
      <alignment horizontal="center" vertical="top" wrapText="1"/>
    </xf>
    <xf numFmtId="0" fontId="18" fillId="0" borderId="1" xfId="0" applyFont="1" applyBorder="1" applyAlignment="1">
      <alignment horizontal="left" vertical="top" wrapText="1"/>
    </xf>
    <xf numFmtId="0" fontId="19" fillId="0" borderId="0" xfId="0" applyFont="1" applyAlignment="1">
      <alignment horizontal="left" vertical="center" wrapText="1"/>
    </xf>
    <xf numFmtId="0" fontId="20" fillId="0" borderId="0" xfId="0" applyFont="1" applyAlignment="1">
      <alignment vertical="top" wrapText="1"/>
    </xf>
    <xf numFmtId="0" fontId="20" fillId="0" borderId="0" xfId="0" applyFont="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vertical="top" wrapText="1"/>
    </xf>
    <xf numFmtId="0" fontId="20" fillId="0" borderId="1" xfId="0" applyFont="1" applyBorder="1" applyAlignment="1">
      <alignment horizontal="left" vertical="center" wrapText="1"/>
    </xf>
    <xf numFmtId="0" fontId="20" fillId="0" borderId="1" xfId="0" applyFont="1" applyBorder="1" applyAlignment="1">
      <alignment vertical="top" wrapText="1"/>
    </xf>
    <xf numFmtId="0" fontId="20" fillId="0" borderId="1" xfId="0" applyFont="1" applyBorder="1" applyAlignment="1">
      <alignment wrapText="1"/>
    </xf>
    <xf numFmtId="0" fontId="20" fillId="0" borderId="3" xfId="0" applyFont="1" applyBorder="1" applyAlignment="1">
      <alignment wrapText="1"/>
    </xf>
    <xf numFmtId="0" fontId="20" fillId="0" borderId="4" xfId="0" applyFont="1" applyBorder="1" applyAlignment="1">
      <alignment horizontal="left" vertical="center" wrapText="1"/>
    </xf>
    <xf numFmtId="0" fontId="20" fillId="0" borderId="5" xfId="0" applyFont="1" applyBorder="1" applyAlignment="1">
      <alignment vertical="top" wrapText="1"/>
    </xf>
    <xf numFmtId="0" fontId="20" fillId="0" borderId="5" xfId="0" applyFont="1" applyBorder="1" applyAlignment="1">
      <alignment wrapText="1"/>
    </xf>
    <xf numFmtId="0" fontId="20" fillId="0" borderId="3" xfId="0" applyFont="1" applyBorder="1" applyAlignment="1">
      <alignment vertical="top" wrapText="1"/>
    </xf>
    <xf numFmtId="0" fontId="2" fillId="0" borderId="0" xfId="0" applyFont="1" applyAlignment="1">
      <alignment horizontal="left" vertical="center" wrapText="1"/>
    </xf>
    <xf numFmtId="0" fontId="22" fillId="0" borderId="0" xfId="0" applyFont="1" applyAlignment="1"/>
    <xf numFmtId="0" fontId="2" fillId="0" borderId="0" xfId="0" applyFont="1" applyAlignment="1"/>
    <xf numFmtId="0" fontId="23" fillId="0" borderId="0" xfId="0" applyFont="1" applyAlignment="1"/>
    <xf numFmtId="0" fontId="24" fillId="3" borderId="0" xfId="0" applyFont="1" applyFill="1" applyAlignment="1"/>
    <xf numFmtId="0" fontId="25" fillId="3" borderId="0" xfId="0" applyFont="1" applyFill="1" applyAlignment="1">
      <alignment wrapText="1"/>
    </xf>
    <xf numFmtId="0" fontId="26" fillId="8" borderId="0" xfId="0" applyFont="1" applyFill="1" applyAlignment="1"/>
    <xf numFmtId="0" fontId="27" fillId="9" borderId="0" xfId="0" applyFont="1" applyFill="1" applyAlignment="1"/>
    <xf numFmtId="0" fontId="28" fillId="0" borderId="0" xfId="0" applyFont="1" applyAlignment="1"/>
    <xf numFmtId="0" fontId="29" fillId="0" borderId="0" xfId="0" applyFont="1" applyAlignment="1">
      <alignment wrapText="1"/>
    </xf>
    <xf numFmtId="0" fontId="30" fillId="0" borderId="0" xfId="0" applyFont="1" applyAlignment="1">
      <alignment wrapText="1"/>
    </xf>
    <xf numFmtId="0" fontId="2" fillId="9" borderId="0" xfId="0" applyFont="1" applyFill="1" applyAlignment="1">
      <alignment wrapText="1"/>
    </xf>
    <xf numFmtId="0" fontId="2" fillId="11" borderId="0" xfId="0" applyFont="1" applyFill="1" applyAlignment="1">
      <alignment wrapText="1"/>
    </xf>
    <xf numFmtId="0" fontId="2" fillId="12" borderId="0" xfId="0" applyFont="1" applyFill="1" applyAlignment="1">
      <alignment wrapText="1"/>
    </xf>
    <xf numFmtId="0" fontId="31" fillId="0" borderId="0" xfId="0" applyFont="1" applyAlignment="1"/>
    <xf numFmtId="0" fontId="2" fillId="0" borderId="1" xfId="0" applyFont="1" applyBorder="1" applyAlignment="1">
      <alignment wrapText="1"/>
    </xf>
    <xf numFmtId="0" fontId="6" fillId="0" borderId="0" xfId="0" applyFont="1" applyAlignment="1">
      <alignment wrapText="1"/>
    </xf>
    <xf numFmtId="0" fontId="2" fillId="13" borderId="0" xfId="0" applyFont="1" applyFill="1" applyAlignment="1">
      <alignment wrapText="1"/>
    </xf>
    <xf numFmtId="0" fontId="2" fillId="9" borderId="0" xfId="0" applyFont="1" applyFill="1" applyAlignment="1"/>
    <xf numFmtId="0" fontId="2" fillId="6" borderId="0" xfId="0" applyFont="1" applyFill="1" applyAlignment="1">
      <alignment horizontal="center" vertical="center"/>
    </xf>
    <xf numFmtId="0" fontId="2" fillId="6" borderId="0" xfId="0" applyFont="1" applyFill="1" applyAlignment="1"/>
    <xf numFmtId="0" fontId="32" fillId="0" borderId="0" xfId="0" applyFont="1" applyAlignment="1"/>
    <xf numFmtId="0" fontId="12" fillId="0" borderId="0" xfId="0" applyFont="1" applyAlignment="1">
      <alignment wrapText="1"/>
    </xf>
    <xf numFmtId="0" fontId="33" fillId="14" borderId="1" xfId="0" applyFont="1" applyFill="1" applyBorder="1" applyAlignment="1">
      <alignment horizontal="center" wrapText="1"/>
    </xf>
    <xf numFmtId="0" fontId="33" fillId="14" borderId="3" xfId="0" applyFont="1" applyFill="1" applyBorder="1" applyAlignment="1">
      <alignment horizontal="center" wrapText="1"/>
    </xf>
    <xf numFmtId="0" fontId="33" fillId="15" borderId="3" xfId="0" applyFont="1" applyFill="1" applyBorder="1" applyAlignment="1">
      <alignment horizontal="center" wrapText="1"/>
    </xf>
    <xf numFmtId="0" fontId="33" fillId="16" borderId="3" xfId="0" applyFont="1" applyFill="1" applyBorder="1" applyAlignment="1">
      <alignment horizontal="center" wrapText="1"/>
    </xf>
    <xf numFmtId="0" fontId="12" fillId="0" borderId="0" xfId="0" applyFont="1" applyAlignment="1">
      <alignment vertical="top" wrapText="1"/>
    </xf>
    <xf numFmtId="0" fontId="20" fillId="0" borderId="4" xfId="0" applyFont="1" applyBorder="1" applyAlignment="1">
      <alignment horizontal="center" vertical="top" wrapText="1"/>
    </xf>
    <xf numFmtId="0" fontId="20" fillId="0" borderId="5" xfId="0" applyFont="1" applyBorder="1" applyAlignment="1">
      <alignment horizontal="center" vertical="top" wrapText="1"/>
    </xf>
    <xf numFmtId="0" fontId="2" fillId="0" borderId="0" xfId="0" applyFont="1" applyAlignment="1">
      <alignment vertical="top" wrapText="1"/>
    </xf>
    <xf numFmtId="0" fontId="20" fillId="0" borderId="0" xfId="0" applyFont="1" applyAlignment="1">
      <alignment horizontal="center" wrapText="1"/>
    </xf>
    <xf numFmtId="0" fontId="33" fillId="17" borderId="1" xfId="0" applyFont="1" applyFill="1" applyBorder="1" applyAlignment="1">
      <alignment horizontal="center" wrapText="1"/>
    </xf>
    <xf numFmtId="0" fontId="33" fillId="17" borderId="0" xfId="0" applyFont="1" applyFill="1" applyAlignment="1">
      <alignment horizontal="center" vertical="center" wrapText="1"/>
    </xf>
    <xf numFmtId="0" fontId="12" fillId="0" borderId="0" xfId="0" applyFont="1" applyAlignment="1">
      <alignment horizontal="center" wrapText="1"/>
    </xf>
    <xf numFmtId="0" fontId="33" fillId="0" borderId="0" xfId="0" applyFont="1" applyAlignment="1">
      <alignment horizontal="center" wrapText="1"/>
    </xf>
    <xf numFmtId="0" fontId="33" fillId="0" borderId="0" xfId="0" applyFont="1" applyAlignment="1">
      <alignment wrapText="1"/>
    </xf>
    <xf numFmtId="0" fontId="33" fillId="14" borderId="1" xfId="0" applyFont="1" applyFill="1" applyBorder="1" applyAlignment="1">
      <alignment horizontal="center" wrapText="1"/>
    </xf>
    <xf numFmtId="0" fontId="33" fillId="15" borderId="1" xfId="0" applyFont="1" applyFill="1" applyBorder="1" applyAlignment="1">
      <alignment horizontal="center" wrapText="1"/>
    </xf>
    <xf numFmtId="0" fontId="33" fillId="16" borderId="1" xfId="0" applyFont="1" applyFill="1" applyBorder="1" applyAlignment="1">
      <alignment horizontal="center" wrapText="1"/>
    </xf>
    <xf numFmtId="0" fontId="35" fillId="0" borderId="0" xfId="0" applyFont="1" applyAlignment="1"/>
    <xf numFmtId="0" fontId="1" fillId="0" borderId="1" xfId="0" applyFont="1" applyBorder="1" applyAlignment="1">
      <alignment horizontal="center" vertical="center"/>
    </xf>
    <xf numFmtId="0" fontId="36" fillId="0" borderId="1" xfId="0" applyFont="1" applyBorder="1" applyAlignment="1">
      <alignment wrapText="1"/>
    </xf>
    <xf numFmtId="0" fontId="2" fillId="0" borderId="1" xfId="0" applyFont="1" applyBorder="1" applyAlignment="1">
      <alignment vertical="top" wrapText="1"/>
    </xf>
    <xf numFmtId="0" fontId="6" fillId="0" borderId="1" xfId="0" applyFont="1" applyBorder="1" applyAlignment="1">
      <alignment wrapText="1"/>
    </xf>
    <xf numFmtId="0" fontId="37" fillId="3" borderId="1" xfId="0" applyFont="1" applyFill="1" applyBorder="1" applyAlignment="1">
      <alignment horizontal="left" wrapText="1"/>
    </xf>
    <xf numFmtId="0" fontId="6" fillId="3" borderId="1" xfId="0" applyFont="1" applyFill="1" applyBorder="1" applyAlignment="1">
      <alignment vertical="center" wrapText="1"/>
    </xf>
    <xf numFmtId="0" fontId="38" fillId="0" borderId="1" xfId="0" applyFont="1" applyBorder="1" applyAlignment="1">
      <alignment wrapText="1"/>
    </xf>
    <xf numFmtId="0" fontId="39" fillId="0" borderId="1" xfId="0" applyFont="1" applyBorder="1" applyAlignment="1">
      <alignment vertical="top" wrapText="1"/>
    </xf>
    <xf numFmtId="0" fontId="1" fillId="2" borderId="1" xfId="0" applyFont="1" applyFill="1" applyBorder="1" applyAlignment="1"/>
    <xf numFmtId="0" fontId="1" fillId="2" borderId="1" xfId="0" applyFont="1" applyFill="1" applyBorder="1" applyAlignment="1">
      <alignment wrapText="1"/>
    </xf>
    <xf numFmtId="0" fontId="2" fillId="0" borderId="1" xfId="0" applyFont="1" applyBorder="1" applyAlignment="1">
      <alignment vertical="top"/>
    </xf>
    <xf numFmtId="0" fontId="22" fillId="3" borderId="0" xfId="0" applyFont="1" applyFill="1" applyAlignment="1">
      <alignment vertical="top"/>
    </xf>
    <xf numFmtId="0" fontId="2" fillId="3" borderId="0" xfId="0" applyFont="1" applyFill="1" applyAlignment="1">
      <alignment wrapText="1"/>
    </xf>
    <xf numFmtId="0" fontId="1" fillId="4" borderId="1" xfId="0" applyFont="1" applyFill="1" applyBorder="1" applyAlignment="1">
      <alignment vertical="top"/>
    </xf>
    <xf numFmtId="0" fontId="2" fillId="0" borderId="0" xfId="0" applyFont="1" applyAlignment="1">
      <alignment vertical="top" wrapText="1"/>
    </xf>
    <xf numFmtId="0" fontId="1" fillId="4" borderId="1" xfId="0" applyFont="1" applyFill="1" applyBorder="1" applyAlignment="1">
      <alignment vertical="top" wrapText="1"/>
    </xf>
    <xf numFmtId="0" fontId="1" fillId="4" borderId="1" xfId="0" applyFont="1" applyFill="1" applyBorder="1" applyAlignment="1">
      <alignment wrapText="1"/>
    </xf>
    <xf numFmtId="0" fontId="1" fillId="5" borderId="1" xfId="0" applyFont="1" applyFill="1" applyBorder="1" applyAlignment="1">
      <alignment vertical="top" wrapText="1"/>
    </xf>
    <xf numFmtId="0" fontId="1" fillId="5" borderId="1" xfId="0" applyFont="1" applyFill="1" applyBorder="1" applyAlignment="1">
      <alignment wrapText="1"/>
    </xf>
    <xf numFmtId="0" fontId="39" fillId="0" borderId="1" xfId="0" applyFont="1" applyBorder="1" applyAlignment="1">
      <alignment wrapText="1"/>
    </xf>
    <xf numFmtId="0" fontId="1" fillId="5" borderId="0" xfId="0" applyFont="1" applyFill="1" applyAlignment="1">
      <alignment horizontal="center" vertical="center"/>
    </xf>
    <xf numFmtId="0" fontId="1" fillId="5" borderId="0" xfId="0" applyFont="1" applyFill="1" applyAlignment="1">
      <alignment vertical="top" wrapText="1"/>
    </xf>
    <xf numFmtId="0" fontId="1" fillId="5" borderId="0" xfId="0" applyFont="1" applyFill="1" applyAlignment="1">
      <alignment wrapText="1"/>
    </xf>
    <xf numFmtId="0" fontId="40" fillId="3" borderId="1" xfId="0" applyFont="1" applyFill="1" applyBorder="1" applyAlignment="1">
      <alignment wrapText="1"/>
    </xf>
    <xf numFmtId="0" fontId="41" fillId="3" borderId="1" xfId="0" applyFont="1" applyFill="1" applyBorder="1" applyAlignment="1">
      <alignment horizontal="center" vertical="center"/>
    </xf>
    <xf numFmtId="0" fontId="2" fillId="0" borderId="0" xfId="0" applyFont="1" applyAlignment="1">
      <alignment horizontal="center" vertical="top" wrapText="1"/>
    </xf>
    <xf numFmtId="0" fontId="2" fillId="0" borderId="1" xfId="0" applyFont="1" applyBorder="1" applyAlignment="1">
      <alignment horizontal="center" vertical="top" wrapText="1"/>
    </xf>
    <xf numFmtId="0" fontId="40" fillId="3" borderId="1" xfId="0" applyFont="1" applyFill="1" applyBorder="1" applyAlignment="1">
      <alignment horizontal="left" vertical="top" wrapText="1"/>
    </xf>
    <xf numFmtId="0" fontId="42" fillId="3" borderId="1" xfId="0" applyFont="1" applyFill="1" applyBorder="1" applyAlignment="1">
      <alignment horizontal="left" vertical="top" wrapText="1"/>
    </xf>
    <xf numFmtId="0" fontId="40" fillId="3" borderId="1" xfId="0" applyFont="1" applyFill="1" applyBorder="1" applyAlignment="1">
      <alignment horizontal="left" vertical="center" wrapText="1"/>
    </xf>
    <xf numFmtId="0" fontId="43" fillId="0" borderId="1" xfId="0" applyFont="1" applyBorder="1" applyAlignment="1">
      <alignment horizontal="center" vertical="center" wrapText="1"/>
    </xf>
    <xf numFmtId="0" fontId="44" fillId="3" borderId="0" xfId="0" applyFont="1" applyFill="1" applyAlignment="1"/>
    <xf numFmtId="0" fontId="2" fillId="0" borderId="7" xfId="0" applyFont="1" applyBorder="1" applyAlignment="1">
      <alignment horizontal="center" vertical="center"/>
    </xf>
    <xf numFmtId="0" fontId="2" fillId="0" borderId="8" xfId="0" applyFont="1" applyBorder="1" applyAlignment="1">
      <alignment vertical="top" wrapText="1"/>
    </xf>
    <xf numFmtId="0" fontId="44" fillId="3" borderId="8" xfId="0" applyFont="1" applyFill="1" applyBorder="1" applyAlignment="1"/>
    <xf numFmtId="0" fontId="2" fillId="0" borderId="9" xfId="0" applyFont="1" applyBorder="1" applyAlignment="1">
      <alignment horizontal="center" vertical="center"/>
    </xf>
    <xf numFmtId="0" fontId="2" fillId="0" borderId="10" xfId="0" applyFont="1" applyBorder="1" applyAlignment="1"/>
    <xf numFmtId="0" fontId="2" fillId="0" borderId="10" xfId="0" applyFont="1" applyBorder="1" applyAlignment="1">
      <alignment horizontal="center"/>
    </xf>
    <xf numFmtId="0" fontId="2" fillId="0" borderId="4" xfId="0" applyFont="1" applyBorder="1" applyAlignment="1">
      <alignment horizontal="center" vertical="center"/>
    </xf>
    <xf numFmtId="0" fontId="2" fillId="0" borderId="5" xfId="0" applyFont="1" applyBorder="1" applyAlignment="1"/>
    <xf numFmtId="0" fontId="2" fillId="0" borderId="5" xfId="0" applyFont="1" applyBorder="1" applyAlignment="1">
      <alignment horizontal="center"/>
    </xf>
    <xf numFmtId="0" fontId="2" fillId="3" borderId="1" xfId="0" applyFont="1" applyFill="1" applyBorder="1" applyAlignment="1">
      <alignment vertical="top" wrapText="1"/>
    </xf>
    <xf numFmtId="0" fontId="2" fillId="0" borderId="1" xfId="0" applyFont="1" applyBorder="1" applyAlignment="1">
      <alignment horizontal="center" wrapText="1"/>
    </xf>
    <xf numFmtId="0" fontId="12" fillId="3" borderId="1" xfId="0" applyFont="1" applyFill="1" applyBorder="1" applyAlignment="1">
      <alignment horizontal="left" vertical="top" wrapText="1"/>
    </xf>
    <xf numFmtId="0" fontId="12" fillId="3" borderId="1" xfId="0" applyFont="1" applyFill="1" applyBorder="1" applyAlignment="1">
      <alignment horizontal="center" wrapText="1"/>
    </xf>
    <xf numFmtId="0" fontId="6" fillId="0" borderId="1" xfId="0" applyFont="1" applyBorder="1" applyAlignment="1">
      <alignment vertical="center" wrapText="1"/>
    </xf>
    <xf numFmtId="0" fontId="45" fillId="0" borderId="1" xfId="0" applyFont="1" applyBorder="1" applyAlignment="1">
      <alignment wrapText="1"/>
    </xf>
    <xf numFmtId="0" fontId="2" fillId="0" borderId="0" xfId="0" applyFont="1" applyAlignment="1">
      <alignment vertical="top"/>
    </xf>
    <xf numFmtId="0" fontId="13" fillId="3" borderId="1" xfId="0" applyFont="1" applyFill="1" applyBorder="1" applyAlignment="1">
      <alignment horizontal="left" wrapText="1"/>
    </xf>
    <xf numFmtId="0" fontId="18" fillId="0" borderId="1" xfId="0" applyFont="1" applyBorder="1" applyAlignment="1">
      <alignment horizontal="left" vertical="top"/>
    </xf>
    <xf numFmtId="0" fontId="8" fillId="3" borderId="1" xfId="0" applyFont="1" applyFill="1" applyBorder="1" applyAlignment="1">
      <alignment horizontal="left"/>
    </xf>
    <xf numFmtId="0" fontId="12" fillId="3" borderId="1" xfId="0" applyFont="1" applyFill="1" applyBorder="1" applyAlignment="1">
      <alignment horizontal="center" vertical="top" wrapText="1"/>
    </xf>
    <xf numFmtId="0" fontId="33" fillId="3" borderId="0" xfId="0" applyFont="1" applyFill="1" applyAlignment="1">
      <alignment horizontal="left" vertical="top" wrapText="1"/>
    </xf>
    <xf numFmtId="0" fontId="18" fillId="0" borderId="1" xfId="0" applyFont="1" applyBorder="1" applyAlignment="1"/>
    <xf numFmtId="0" fontId="46" fillId="3" borderId="1" xfId="0" applyFont="1" applyFill="1" applyBorder="1" applyAlignment="1">
      <alignment horizontal="center" vertical="center"/>
    </xf>
    <xf numFmtId="0" fontId="46" fillId="3" borderId="1" xfId="0" applyFont="1" applyFill="1" applyBorder="1" applyAlignment="1">
      <alignment horizontal="center"/>
    </xf>
    <xf numFmtId="0" fontId="18" fillId="0" borderId="1" xfId="0" applyFont="1" applyBorder="1" applyAlignment="1">
      <alignment horizontal="center" vertical="center"/>
    </xf>
    <xf numFmtId="0" fontId="18" fillId="7" borderId="1" xfId="0" applyFont="1" applyFill="1" applyBorder="1"/>
    <xf numFmtId="0" fontId="18" fillId="0" borderId="1" xfId="0" applyFont="1" applyBorder="1"/>
    <xf numFmtId="0" fontId="18" fillId="0" borderId="1" xfId="0" applyFont="1" applyBorder="1"/>
    <xf numFmtId="0" fontId="18" fillId="0" borderId="0" xfId="0" applyFont="1"/>
    <xf numFmtId="0" fontId="18" fillId="0" borderId="0" xfId="0" applyFont="1"/>
    <xf numFmtId="0" fontId="1" fillId="4" borderId="1" xfId="0" applyFont="1" applyFill="1" applyBorder="1" applyAlignment="1"/>
    <xf numFmtId="0" fontId="1" fillId="4" borderId="1" xfId="0" applyFont="1" applyFill="1" applyBorder="1"/>
    <xf numFmtId="0" fontId="42" fillId="0" borderId="0" xfId="0" applyFont="1" applyAlignment="1">
      <alignment wrapText="1"/>
    </xf>
    <xf numFmtId="0" fontId="42" fillId="0" borderId="0" xfId="0" applyFont="1"/>
    <xf numFmtId="0" fontId="14" fillId="4" borderId="1" xfId="0" applyFont="1" applyFill="1" applyBorder="1" applyAlignment="1"/>
    <xf numFmtId="0" fontId="42" fillId="0" borderId="1" xfId="0" applyFont="1" applyBorder="1" applyAlignment="1"/>
    <xf numFmtId="0" fontId="2" fillId="0" borderId="1" xfId="0" applyFont="1" applyBorder="1" applyAlignment="1">
      <alignment horizontal="center"/>
    </xf>
    <xf numFmtId="0" fontId="14" fillId="4" borderId="1" xfId="0" applyFont="1" applyFill="1" applyBorder="1" applyAlignment="1">
      <alignment wrapText="1"/>
    </xf>
    <xf numFmtId="0" fontId="47" fillId="0" borderId="0" xfId="0" applyFont="1" applyAlignment="1">
      <alignment wrapText="1"/>
    </xf>
    <xf numFmtId="0" fontId="18" fillId="0" borderId="1" xfId="0" applyFont="1" applyBorder="1" applyAlignment="1">
      <alignment wrapText="1"/>
    </xf>
    <xf numFmtId="0" fontId="46" fillId="3" borderId="1" xfId="0" applyFont="1" applyFill="1" applyBorder="1" applyAlignment="1">
      <alignment horizontal="left" vertical="top" wrapText="1"/>
    </xf>
    <xf numFmtId="0" fontId="12" fillId="3" borderId="1" xfId="0" applyFont="1" applyFill="1" applyBorder="1" applyAlignment="1">
      <alignment horizontal="left" wrapText="1"/>
    </xf>
    <xf numFmtId="0" fontId="43" fillId="0" borderId="1" xfId="0" applyFont="1" applyBorder="1" applyAlignment="1">
      <alignment vertical="center" wrapText="1"/>
    </xf>
    <xf numFmtId="0" fontId="43" fillId="0" borderId="1" xfId="0" applyFont="1" applyBorder="1" applyAlignment="1">
      <alignment wrapText="1"/>
    </xf>
    <xf numFmtId="0" fontId="43" fillId="0" borderId="1" xfId="0" applyFont="1" applyBorder="1"/>
    <xf numFmtId="0" fontId="48" fillId="0" borderId="1" xfId="0" applyFont="1" applyBorder="1" applyAlignment="1">
      <alignment vertical="center" wrapText="1"/>
    </xf>
    <xf numFmtId="0" fontId="48" fillId="0" borderId="1" xfId="0" applyFont="1" applyBorder="1" applyAlignment="1">
      <alignment horizontal="center" vertical="center" wrapText="1"/>
    </xf>
    <xf numFmtId="0" fontId="48" fillId="0" borderId="1" xfId="0" applyFont="1" applyBorder="1" applyAlignment="1">
      <alignment wrapText="1"/>
    </xf>
    <xf numFmtId="0" fontId="48" fillId="0" borderId="1" xfId="0" applyFont="1" applyBorder="1"/>
    <xf numFmtId="0" fontId="43" fillId="0" borderId="1" xfId="0" applyFont="1" applyBorder="1" applyAlignment="1">
      <alignment horizontal="center" vertical="center"/>
    </xf>
    <xf numFmtId="0" fontId="49" fillId="0" borderId="0" xfId="0" applyFont="1" applyAlignment="1"/>
    <xf numFmtId="0" fontId="2" fillId="0" borderId="0" xfId="0" applyFont="1" applyAlignment="1">
      <alignment vertical="top"/>
    </xf>
    <xf numFmtId="0" fontId="39" fillId="0" borderId="1" xfId="0" applyFont="1" applyBorder="1" applyAlignment="1">
      <alignment wrapText="1"/>
    </xf>
    <xf numFmtId="0" fontId="0" fillId="3" borderId="1" xfId="0" applyFont="1" applyFill="1" applyBorder="1" applyAlignment="1">
      <alignment horizontal="center" wrapText="1"/>
    </xf>
    <xf numFmtId="0" fontId="0" fillId="3" borderId="1" xfId="0" applyFont="1" applyFill="1" applyBorder="1" applyAlignment="1">
      <alignment horizontal="left" wrapText="1"/>
    </xf>
    <xf numFmtId="0" fontId="31" fillId="0" borderId="1" xfId="0" applyFont="1" applyBorder="1" applyAlignment="1">
      <alignment vertical="top" wrapText="1"/>
    </xf>
    <xf numFmtId="0" fontId="50" fillId="0" borderId="1" xfId="0" applyFont="1" applyBorder="1" applyAlignment="1">
      <alignment vertical="top" wrapText="1"/>
    </xf>
    <xf numFmtId="0" fontId="50" fillId="0" borderId="1" xfId="0" applyFont="1" applyBorder="1" applyAlignment="1">
      <alignment horizontal="center" vertical="top" wrapText="1"/>
    </xf>
    <xf numFmtId="0" fontId="50" fillId="0" borderId="1" xfId="0" applyFont="1" applyBorder="1" applyAlignment="1">
      <alignment wrapText="1"/>
    </xf>
    <xf numFmtId="0" fontId="50" fillId="0" borderId="0" xfId="0" applyFont="1" applyAlignment="1"/>
    <xf numFmtId="0" fontId="43" fillId="0" borderId="1" xfId="0" applyFont="1" applyBorder="1" applyAlignment="1">
      <alignment vertical="top" wrapText="1"/>
    </xf>
    <xf numFmtId="0" fontId="43" fillId="0" borderId="1" xfId="0" applyFont="1" applyBorder="1" applyAlignment="1">
      <alignment horizontal="center" vertical="top" wrapText="1"/>
    </xf>
    <xf numFmtId="0" fontId="43" fillId="0" borderId="1" xfId="0" applyFont="1" applyBorder="1" applyAlignment="1">
      <alignment horizontal="center" vertical="top" wrapText="1"/>
    </xf>
    <xf numFmtId="0" fontId="43" fillId="0" borderId="1" xfId="0" applyFont="1" applyBorder="1" applyAlignment="1">
      <alignment vertical="top" wrapText="1"/>
    </xf>
    <xf numFmtId="0" fontId="4" fillId="0" borderId="1" xfId="0" applyFont="1" applyBorder="1" applyAlignment="1">
      <alignment vertical="top" wrapText="1"/>
    </xf>
    <xf numFmtId="0" fontId="50" fillId="0" borderId="0" xfId="0" applyFont="1" applyAlignment="1">
      <alignment horizontal="right" wrapText="1"/>
    </xf>
    <xf numFmtId="0" fontId="50" fillId="0" borderId="0" xfId="0" applyFont="1" applyAlignment="1">
      <alignment horizontal="left" wrapText="1"/>
    </xf>
    <xf numFmtId="0" fontId="2" fillId="0" borderId="1" xfId="0" applyFont="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18" borderId="0" xfId="0" applyFont="1" applyFill="1"/>
    <xf numFmtId="0" fontId="2" fillId="0" borderId="5" xfId="0" applyFont="1" applyBorder="1" applyAlignment="1">
      <alignment vertical="top"/>
    </xf>
    <xf numFmtId="0" fontId="52" fillId="0" borderId="5" xfId="0" applyFont="1" applyBorder="1" applyAlignment="1">
      <alignment horizontal="center" vertical="top"/>
    </xf>
    <xf numFmtId="0" fontId="54" fillId="0" borderId="5" xfId="0" applyFont="1" applyBorder="1" applyAlignment="1">
      <alignment vertical="center"/>
    </xf>
    <xf numFmtId="0" fontId="53" fillId="0" borderId="5" xfId="0" applyFont="1" applyBorder="1" applyAlignment="1">
      <alignment vertical="center"/>
    </xf>
    <xf numFmtId="0" fontId="52" fillId="0" borderId="5" xfId="0" applyFont="1" applyBorder="1" applyAlignment="1">
      <alignment horizontal="center" vertical="center"/>
    </xf>
    <xf numFmtId="0" fontId="55" fillId="0" borderId="5" xfId="0" applyFont="1" applyBorder="1" applyAlignment="1">
      <alignment horizontal="center" vertical="top"/>
    </xf>
    <xf numFmtId="0" fontId="2" fillId="0" borderId="5" xfId="0" applyFont="1" applyBorder="1" applyAlignment="1">
      <alignment horizontal="center" vertical="top"/>
    </xf>
    <xf numFmtId="0" fontId="2" fillId="0" borderId="4" xfId="0" applyFont="1" applyBorder="1" applyAlignment="1">
      <alignment vertical="top"/>
    </xf>
    <xf numFmtId="0" fontId="2" fillId="0" borderId="5" xfId="0" applyFont="1" applyBorder="1" applyAlignment="1">
      <alignment vertical="top"/>
    </xf>
    <xf numFmtId="0" fontId="51" fillId="0" borderId="0" xfId="0" applyFont="1" applyAlignment="1"/>
    <xf numFmtId="0" fontId="51" fillId="0" borderId="0" xfId="0" applyFont="1"/>
    <xf numFmtId="0" fontId="50" fillId="0" borderId="12" xfId="0" applyFont="1" applyBorder="1" applyAlignment="1">
      <alignment horizontal="left" vertical="top"/>
    </xf>
    <xf numFmtId="0" fontId="50" fillId="0" borderId="5" xfId="0" applyFont="1" applyBorder="1" applyAlignment="1">
      <alignment horizontal="center" vertical="top"/>
    </xf>
    <xf numFmtId="0" fontId="50" fillId="0" borderId="5" xfId="0" applyFont="1" applyBorder="1" applyAlignment="1">
      <alignment horizontal="left" vertical="top"/>
    </xf>
    <xf numFmtId="0" fontId="0" fillId="0" borderId="0" xfId="0" applyFont="1" applyAlignment="1"/>
    <xf numFmtId="0" fontId="4" fillId="2" borderId="2" xfId="0" applyFont="1" applyFill="1" applyBorder="1" applyAlignment="1">
      <alignment horizontal="center" vertical="center"/>
    </xf>
    <xf numFmtId="0" fontId="2" fillId="0" borderId="4" xfId="0" applyFont="1" applyBorder="1" applyAlignment="1">
      <alignment wrapText="1"/>
    </xf>
    <xf numFmtId="0" fontId="61" fillId="0" borderId="0" xfId="0" applyFont="1" applyAlignment="1">
      <alignment wrapText="1"/>
    </xf>
    <xf numFmtId="0" fontId="60" fillId="0" borderId="0" xfId="1" applyAlignment="1">
      <alignment wrapText="1"/>
    </xf>
    <xf numFmtId="0" fontId="1" fillId="2" borderId="13" xfId="0" applyFont="1" applyFill="1" applyBorder="1" applyAlignment="1">
      <alignment wrapText="1"/>
    </xf>
    <xf numFmtId="0" fontId="9" fillId="0" borderId="0" xfId="0" applyFont="1" applyAlignment="1">
      <alignment wrapText="1"/>
    </xf>
    <xf numFmtId="0" fontId="9" fillId="3" borderId="0" xfId="0" applyFont="1" applyFill="1" applyAlignment="1">
      <alignment vertical="top" wrapText="1"/>
    </xf>
    <xf numFmtId="0" fontId="16" fillId="3" borderId="0" xfId="0" applyFont="1" applyFill="1" applyAlignment="1">
      <alignment wrapText="1"/>
    </xf>
    <xf numFmtId="0" fontId="16" fillId="6" borderId="0" xfId="0" applyFont="1" applyFill="1" applyAlignment="1">
      <alignment wrapText="1"/>
    </xf>
    <xf numFmtId="0" fontId="4" fillId="2" borderId="13" xfId="0" applyFont="1" applyFill="1" applyBorder="1" applyAlignment="1">
      <alignment wrapText="1"/>
    </xf>
    <xf numFmtId="0" fontId="11" fillId="3" borderId="1" xfId="0" applyFont="1" applyFill="1" applyBorder="1" applyAlignment="1">
      <alignment horizontal="center" vertical="center" wrapText="1"/>
    </xf>
    <xf numFmtId="0" fontId="11" fillId="3" borderId="0" xfId="0" applyFont="1" applyFill="1" applyAlignment="1">
      <alignment horizontal="center" vertical="center" wrapText="1"/>
    </xf>
    <xf numFmtId="0" fontId="2" fillId="6" borderId="0" xfId="0" applyFont="1" applyFill="1" applyAlignment="1">
      <alignment wrapText="1"/>
    </xf>
    <xf numFmtId="0" fontId="18" fillId="7" borderId="1" xfId="0" applyFont="1" applyFill="1" applyBorder="1" applyAlignment="1">
      <alignment horizontal="center" vertical="top" wrapText="1"/>
    </xf>
    <xf numFmtId="0" fontId="0" fillId="0" borderId="0" xfId="0" applyFont="1" applyAlignment="1"/>
    <xf numFmtId="0" fontId="0" fillId="0" borderId="1" xfId="0" applyFont="1" applyBorder="1" applyAlignment="1">
      <alignment vertical="center" wrapText="1"/>
    </xf>
    <xf numFmtId="0" fontId="62" fillId="0" borderId="1" xfId="0" applyFont="1" applyBorder="1" applyAlignment="1">
      <alignment horizontal="center" wrapText="1"/>
    </xf>
    <xf numFmtId="14" fontId="5" fillId="0" borderId="1" xfId="0" applyNumberFormat="1" applyFont="1" applyBorder="1" applyAlignment="1">
      <alignment horizontal="left" wrapText="1"/>
    </xf>
    <xf numFmtId="0" fontId="0" fillId="0" borderId="13" xfId="0" applyFont="1" applyBorder="1" applyAlignment="1"/>
    <xf numFmtId="0" fontId="18" fillId="0" borderId="7" xfId="0" applyFont="1" applyBorder="1" applyAlignment="1">
      <alignment horizontal="left" vertical="top" wrapText="1"/>
    </xf>
    <xf numFmtId="0" fontId="18" fillId="0" borderId="1" xfId="0" applyFont="1" applyBorder="1" applyAlignment="1">
      <alignment horizontal="center" wrapText="1"/>
    </xf>
    <xf numFmtId="0" fontId="18" fillId="0" borderId="7" xfId="0" applyFont="1" applyBorder="1" applyAlignment="1">
      <alignment horizontal="center" wrapText="1"/>
    </xf>
    <xf numFmtId="0" fontId="0" fillId="0" borderId="0" xfId="0" applyFont="1" applyAlignment="1"/>
    <xf numFmtId="0" fontId="0" fillId="0" borderId="13" xfId="0" applyFont="1" applyBorder="1" applyAlignment="1">
      <alignment horizontal="center"/>
    </xf>
    <xf numFmtId="0" fontId="60" fillId="0" borderId="1" xfId="1" applyBorder="1" applyAlignment="1">
      <alignment wrapText="1"/>
    </xf>
    <xf numFmtId="0" fontId="5" fillId="0" borderId="1" xfId="0" applyFont="1" applyFill="1" applyBorder="1" applyAlignment="1">
      <alignment vertical="top" wrapText="1"/>
    </xf>
    <xf numFmtId="0" fontId="0" fillId="0" borderId="0" xfId="0" applyFont="1" applyAlignment="1"/>
    <xf numFmtId="14" fontId="2" fillId="0" borderId="1" xfId="0" applyNumberFormat="1"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center" vertical="center"/>
    </xf>
    <xf numFmtId="0" fontId="5" fillId="0" borderId="7" xfId="0" applyFont="1" applyBorder="1" applyAlignment="1">
      <alignment vertical="center" wrapText="1"/>
    </xf>
    <xf numFmtId="0" fontId="8" fillId="3" borderId="4" xfId="0" applyFont="1" applyFill="1" applyBorder="1" applyAlignment="1">
      <alignment horizontal="left" wrapText="1"/>
    </xf>
    <xf numFmtId="0" fontId="5" fillId="0" borderId="13" xfId="0" applyFont="1" applyBorder="1" applyAlignment="1">
      <alignment vertical="center" wrapText="1"/>
    </xf>
    <xf numFmtId="0" fontId="0" fillId="0" borderId="13" xfId="0" applyBorder="1" applyAlignment="1">
      <alignment wrapText="1"/>
    </xf>
    <xf numFmtId="0" fontId="0" fillId="0" borderId="13" xfId="0" applyBorder="1" applyAlignment="1">
      <alignment horizontal="center"/>
    </xf>
    <xf numFmtId="0" fontId="0" fillId="0" borderId="0" xfId="0" applyFont="1" applyAlignment="1"/>
    <xf numFmtId="0" fontId="0" fillId="0" borderId="0" xfId="0" applyFont="1" applyAlignment="1"/>
    <xf numFmtId="0" fontId="0" fillId="0" borderId="13" xfId="0" applyBorder="1" applyAlignment="1">
      <alignment horizontal="left" wrapText="1"/>
    </xf>
    <xf numFmtId="0" fontId="0" fillId="0" borderId="0" xfId="0" applyFont="1" applyFill="1" applyAlignment="1"/>
    <xf numFmtId="0" fontId="63" fillId="0" borderId="1" xfId="0" applyFont="1" applyFill="1" applyBorder="1" applyAlignment="1">
      <alignment horizontal="left" vertical="top" wrapText="1"/>
    </xf>
    <xf numFmtId="0" fontId="63" fillId="0" borderId="1" xfId="0" applyFont="1" applyBorder="1" applyAlignment="1">
      <alignment horizontal="center" wrapText="1"/>
    </xf>
    <xf numFmtId="0" fontId="18" fillId="0" borderId="13" xfId="0" applyFont="1" applyBorder="1" applyAlignment="1">
      <alignment horizontal="center" wrapText="1"/>
    </xf>
    <xf numFmtId="0" fontId="63" fillId="0" borderId="13" xfId="0" applyFont="1" applyBorder="1" applyAlignment="1">
      <alignment horizontal="center" wrapText="1"/>
    </xf>
    <xf numFmtId="0" fontId="0" fillId="0" borderId="15" xfId="0" applyFont="1" applyBorder="1" applyAlignment="1"/>
    <xf numFmtId="0" fontId="2" fillId="5" borderId="0" xfId="0" applyFont="1" applyFill="1" applyAlignment="1">
      <alignment horizontal="center"/>
    </xf>
    <xf numFmtId="0" fontId="2" fillId="5" borderId="1" xfId="0" applyFont="1" applyFill="1" applyBorder="1" applyAlignment="1">
      <alignment horizontal="center"/>
    </xf>
    <xf numFmtId="0" fontId="0" fillId="0" borderId="0" xfId="0" applyFont="1" applyAlignment="1">
      <alignment horizontal="center"/>
    </xf>
    <xf numFmtId="0" fontId="0" fillId="0" borderId="0" xfId="0" applyFont="1" applyAlignment="1"/>
    <xf numFmtId="0" fontId="62" fillId="0" borderId="7" xfId="0" applyFont="1" applyBorder="1" applyAlignment="1">
      <alignment horizontal="center" wrapText="1"/>
    </xf>
    <xf numFmtId="0" fontId="62" fillId="0" borderId="13" xfId="0" applyFont="1" applyBorder="1" applyAlignment="1">
      <alignment horizontal="center"/>
    </xf>
    <xf numFmtId="0" fontId="0" fillId="0" borderId="0" xfId="0" applyFont="1" applyAlignment="1"/>
    <xf numFmtId="0" fontId="0" fillId="0" borderId="0" xfId="0" applyFont="1" applyAlignment="1"/>
    <xf numFmtId="0" fontId="62" fillId="0" borderId="1" xfId="0" applyFont="1" applyBorder="1" applyAlignment="1">
      <alignment wrapText="1"/>
    </xf>
    <xf numFmtId="0" fontId="8" fillId="3" borderId="0" xfId="0" applyFont="1" applyFill="1" applyBorder="1" applyAlignment="1">
      <alignment horizontal="left" wrapText="1"/>
    </xf>
    <xf numFmtId="0" fontId="5" fillId="0" borderId="13" xfId="0" applyFont="1" applyBorder="1" applyAlignment="1">
      <alignment wrapText="1"/>
    </xf>
    <xf numFmtId="0" fontId="63" fillId="0" borderId="1" xfId="0" applyFont="1" applyBorder="1" applyAlignment="1">
      <alignment horizontal="left" vertical="top" wrapText="1"/>
    </xf>
    <xf numFmtId="0" fontId="63" fillId="0" borderId="1" xfId="0" applyFont="1" applyBorder="1" applyAlignment="1">
      <alignment horizontal="left" wrapText="1"/>
    </xf>
    <xf numFmtId="0" fontId="0" fillId="0" borderId="0" xfId="0" applyFont="1" applyAlignment="1"/>
    <xf numFmtId="0" fontId="0" fillId="0" borderId="0" xfId="0" applyFont="1" applyAlignment="1"/>
    <xf numFmtId="0" fontId="62" fillId="0" borderId="13" xfId="0" applyFont="1" applyBorder="1" applyAlignment="1">
      <alignment horizontal="center" vertical="center"/>
    </xf>
    <xf numFmtId="0" fontId="0" fillId="0" borderId="13" xfId="0" applyBorder="1" applyAlignment="1">
      <alignment horizontal="left"/>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0" fillId="0" borderId="13" xfId="0" applyBorder="1" applyAlignment="1">
      <alignment horizontal="left" vertical="center" wrapText="1"/>
    </xf>
    <xf numFmtId="0" fontId="18" fillId="0" borderId="1" xfId="0" applyFont="1" applyBorder="1" applyAlignment="1">
      <alignment horizontal="left" wrapText="1"/>
    </xf>
    <xf numFmtId="0" fontId="8" fillId="3" borderId="1" xfId="0" applyFont="1" applyFill="1" applyBorder="1" applyAlignment="1">
      <alignment horizontal="left" vertical="center" wrapText="1"/>
    </xf>
    <xf numFmtId="0" fontId="18" fillId="0" borderId="7" xfId="0" applyFont="1" applyBorder="1" applyAlignment="1">
      <alignment horizontal="left" wrapText="1"/>
    </xf>
    <xf numFmtId="0" fontId="0" fillId="0" borderId="0" xfId="0" applyBorder="1" applyAlignment="1">
      <alignment horizontal="left" wrapText="1"/>
    </xf>
    <xf numFmtId="0" fontId="0" fillId="0" borderId="17" xfId="0" applyBorder="1" applyAlignment="1">
      <alignment horizontal="left" wrapText="1"/>
    </xf>
    <xf numFmtId="0" fontId="65" fillId="3" borderId="1" xfId="0" applyFont="1" applyFill="1" applyBorder="1" applyAlignment="1">
      <alignment horizontal="left" wrapText="1"/>
    </xf>
    <xf numFmtId="0" fontId="18" fillId="0" borderId="18" xfId="0" applyFont="1" applyBorder="1" applyAlignment="1">
      <alignment horizontal="left" wrapText="1"/>
    </xf>
    <xf numFmtId="0" fontId="18" fillId="0" borderId="13" xfId="0" applyFont="1" applyBorder="1" applyAlignment="1">
      <alignment horizontal="left" wrapText="1"/>
    </xf>
    <xf numFmtId="0" fontId="63" fillId="0" borderId="7" xfId="0" applyFont="1" applyBorder="1" applyAlignment="1">
      <alignment horizontal="left" wrapText="1"/>
    </xf>
    <xf numFmtId="0" fontId="63" fillId="0" borderId="13" xfId="0" applyFont="1" applyBorder="1" applyAlignment="1">
      <alignment horizontal="left" wrapText="1"/>
    </xf>
    <xf numFmtId="0" fontId="63" fillId="0" borderId="0" xfId="0" applyFont="1" applyBorder="1" applyAlignment="1">
      <alignment horizontal="left" wrapText="1"/>
    </xf>
    <xf numFmtId="0" fontId="0" fillId="0" borderId="13" xfId="0" applyFont="1" applyBorder="1" applyAlignment="1">
      <alignment horizontal="left"/>
    </xf>
    <xf numFmtId="0" fontId="0" fillId="0" borderId="15" xfId="0" applyFont="1" applyBorder="1" applyAlignment="1">
      <alignment horizontal="center"/>
    </xf>
    <xf numFmtId="0" fontId="0" fillId="0" borderId="0" xfId="0" applyFont="1" applyAlignment="1"/>
    <xf numFmtId="0" fontId="62" fillId="0" borderId="13" xfId="0" applyFont="1" applyBorder="1" applyAlignment="1">
      <alignment wrapText="1"/>
    </xf>
    <xf numFmtId="0" fontId="62" fillId="0" borderId="13" xfId="0" applyFont="1" applyFill="1" applyBorder="1" applyAlignment="1">
      <alignment horizontal="center" wrapText="1"/>
    </xf>
    <xf numFmtId="0" fontId="63" fillId="0" borderId="1" xfId="0" applyFont="1" applyBorder="1" applyAlignment="1">
      <alignment wrapText="1"/>
    </xf>
    <xf numFmtId="0" fontId="62" fillId="0" borderId="15" xfId="0" applyFont="1" applyBorder="1" applyAlignment="1">
      <alignment horizontal="center" vertical="center"/>
    </xf>
    <xf numFmtId="0" fontId="8" fillId="0" borderId="0" xfId="0" applyFont="1" applyAlignment="1">
      <alignment horizontal="left"/>
    </xf>
    <xf numFmtId="0" fontId="18" fillId="0" borderId="3" xfId="0" applyFont="1" applyBorder="1" applyAlignment="1">
      <alignment wrapText="1"/>
    </xf>
    <xf numFmtId="0" fontId="18" fillId="0" borderId="4" xfId="0" applyFont="1" applyBorder="1" applyAlignment="1">
      <alignment horizontal="left" vertical="top" wrapText="1"/>
    </xf>
    <xf numFmtId="0" fontId="8" fillId="0" borderId="13" xfId="0" applyFont="1" applyBorder="1" applyAlignment="1">
      <alignment horizontal="left"/>
    </xf>
    <xf numFmtId="0" fontId="5" fillId="19" borderId="13" xfId="0" applyFont="1" applyFill="1" applyBorder="1" applyAlignment="1">
      <alignment horizontal="left" wrapText="1"/>
    </xf>
    <xf numFmtId="0" fontId="63" fillId="0" borderId="7" xfId="0" applyFont="1" applyFill="1" applyBorder="1" applyAlignment="1">
      <alignment horizontal="left" vertical="top" wrapText="1"/>
    </xf>
    <xf numFmtId="3" fontId="62" fillId="0" borderId="13" xfId="0" applyNumberFormat="1" applyFont="1" applyBorder="1" applyAlignment="1">
      <alignment horizontal="center"/>
    </xf>
    <xf numFmtId="14" fontId="62" fillId="0" borderId="13" xfId="0" applyNumberFormat="1" applyFont="1" applyBorder="1" applyAlignment="1">
      <alignment horizontal="center"/>
    </xf>
    <xf numFmtId="0" fontId="62" fillId="0" borderId="13" xfId="0" applyFont="1" applyBorder="1" applyAlignment="1">
      <alignment horizontal="center" wrapText="1"/>
    </xf>
    <xf numFmtId="3" fontId="62" fillId="0" borderId="15" xfId="0" applyNumberFormat="1" applyFont="1" applyBorder="1" applyAlignment="1">
      <alignment horizontal="center"/>
    </xf>
    <xf numFmtId="0" fontId="66" fillId="0" borderId="0" xfId="0" applyFont="1" applyAlignment="1">
      <alignment wrapText="1"/>
    </xf>
    <xf numFmtId="1" fontId="64" fillId="0" borderId="0" xfId="0" applyNumberFormat="1" applyFont="1" applyBorder="1" applyAlignment="1">
      <alignment horizontal="center"/>
    </xf>
    <xf numFmtId="14" fontId="62" fillId="0" borderId="1" xfId="0" applyNumberFormat="1" applyFont="1" applyBorder="1" applyAlignment="1">
      <alignment horizontal="center" wrapText="1"/>
    </xf>
    <xf numFmtId="0" fontId="62" fillId="0" borderId="0" xfId="0" applyFont="1" applyAlignment="1">
      <alignment wrapText="1"/>
    </xf>
    <xf numFmtId="0" fontId="66" fillId="0" borderId="0" xfId="0" applyFont="1" applyAlignment="1"/>
    <xf numFmtId="0" fontId="67" fillId="0" borderId="0" xfId="0" applyFont="1" applyAlignment="1"/>
    <xf numFmtId="0" fontId="62" fillId="0" borderId="1" xfId="0" applyFont="1" applyFill="1" applyBorder="1" applyAlignment="1">
      <alignment horizontal="center" wrapText="1"/>
    </xf>
    <xf numFmtId="0" fontId="68" fillId="0" borderId="1" xfId="0" applyFont="1" applyBorder="1" applyAlignment="1">
      <alignment wrapText="1"/>
    </xf>
    <xf numFmtId="0" fontId="68" fillId="0" borderId="1" xfId="0" applyFont="1" applyBorder="1" applyAlignment="1">
      <alignment horizontal="center" wrapText="1"/>
    </xf>
    <xf numFmtId="14" fontId="68" fillId="0" borderId="1" xfId="0" applyNumberFormat="1" applyFont="1" applyBorder="1" applyAlignment="1">
      <alignment horizontal="center" wrapText="1"/>
    </xf>
    <xf numFmtId="0" fontId="62" fillId="0" borderId="1" xfId="0" applyFont="1" applyBorder="1" applyAlignment="1">
      <alignment horizontal="center" vertical="center" wrapText="1"/>
    </xf>
    <xf numFmtId="14" fontId="62" fillId="0" borderId="1" xfId="0" applyNumberFormat="1" applyFont="1" applyBorder="1" applyAlignment="1">
      <alignment horizontal="center" vertical="center" wrapText="1"/>
    </xf>
    <xf numFmtId="0" fontId="62" fillId="0" borderId="7" xfId="0" applyFont="1" applyBorder="1" applyAlignment="1">
      <alignment wrapText="1"/>
    </xf>
    <xf numFmtId="14" fontId="62" fillId="0" borderId="7" xfId="0" applyNumberFormat="1" applyFont="1" applyBorder="1" applyAlignment="1">
      <alignment horizontal="center" wrapText="1"/>
    </xf>
    <xf numFmtId="0" fontId="62" fillId="0" borderId="18" xfId="0" applyFont="1" applyBorder="1" applyAlignment="1">
      <alignment wrapText="1"/>
    </xf>
    <xf numFmtId="0" fontId="68" fillId="0" borderId="13" xfId="0" applyFont="1" applyFill="1" applyBorder="1"/>
    <xf numFmtId="0" fontId="68" fillId="0" borderId="13" xfId="0" applyFont="1" applyFill="1" applyBorder="1" applyAlignment="1">
      <alignment wrapText="1"/>
    </xf>
    <xf numFmtId="0" fontId="68" fillId="0" borderId="13" xfId="0" applyFont="1" applyFill="1" applyBorder="1" applyAlignment="1">
      <alignment horizontal="left" wrapText="1"/>
    </xf>
    <xf numFmtId="0" fontId="68" fillId="0" borderId="13" xfId="0" applyFont="1" applyFill="1" applyBorder="1" applyAlignment="1">
      <alignment horizontal="center" wrapText="1"/>
    </xf>
    <xf numFmtId="0" fontId="68" fillId="0" borderId="13" xfId="0" applyFont="1" applyFill="1" applyBorder="1" applyAlignment="1">
      <alignment horizontal="center"/>
    </xf>
    <xf numFmtId="14" fontId="68" fillId="0" borderId="13" xfId="0" applyNumberFormat="1" applyFont="1" applyFill="1" applyBorder="1" applyAlignment="1">
      <alignment horizontal="center"/>
    </xf>
    <xf numFmtId="3" fontId="68" fillId="0" borderId="13" xfId="0" applyNumberFormat="1" applyFont="1" applyFill="1" applyBorder="1" applyAlignment="1">
      <alignment horizontal="center"/>
    </xf>
    <xf numFmtId="0" fontId="68" fillId="0" borderId="13" xfId="0" applyFont="1" applyBorder="1" applyAlignment="1"/>
    <xf numFmtId="0" fontId="68" fillId="0" borderId="13" xfId="0" applyFont="1" applyBorder="1" applyAlignment="1">
      <alignment wrapText="1"/>
    </xf>
    <xf numFmtId="0" fontId="68" fillId="0" borderId="19" xfId="0" applyFont="1" applyBorder="1" applyAlignment="1"/>
    <xf numFmtId="0" fontId="62" fillId="0" borderId="9" xfId="0" applyFont="1" applyBorder="1" applyAlignment="1">
      <alignment wrapText="1"/>
    </xf>
    <xf numFmtId="0" fontId="68" fillId="0" borderId="19" xfId="0" applyFont="1" applyBorder="1" applyAlignment="1">
      <alignment wrapText="1"/>
    </xf>
    <xf numFmtId="0" fontId="62" fillId="0" borderId="4" xfId="0" applyFont="1" applyBorder="1" applyAlignment="1">
      <alignment horizontal="center" wrapText="1"/>
    </xf>
    <xf numFmtId="0" fontId="68" fillId="0" borderId="19" xfId="0" applyFont="1" applyBorder="1" applyAlignment="1">
      <alignment horizontal="center"/>
    </xf>
    <xf numFmtId="0" fontId="68" fillId="0" borderId="19" xfId="0" applyFont="1" applyBorder="1" applyAlignment="1">
      <alignment horizontal="center" wrapText="1"/>
    </xf>
    <xf numFmtId="0" fontId="62" fillId="0" borderId="13" xfId="0" applyFont="1" applyFill="1" applyBorder="1" applyAlignment="1"/>
    <xf numFmtId="0" fontId="62" fillId="0" borderId="13" xfId="0" applyFont="1" applyBorder="1"/>
    <xf numFmtId="0" fontId="68" fillId="0" borderId="13" xfId="0" applyFont="1" applyBorder="1" applyAlignment="1">
      <alignment horizontal="center"/>
    </xf>
    <xf numFmtId="14" fontId="68" fillId="0" borderId="13" xfId="0" applyNumberFormat="1" applyFont="1" applyBorder="1" applyAlignment="1">
      <alignment horizontal="center"/>
    </xf>
    <xf numFmtId="0" fontId="68" fillId="0" borderId="13" xfId="0" applyFont="1" applyBorder="1"/>
    <xf numFmtId="0" fontId="68" fillId="0" borderId="13" xfId="0" applyFont="1" applyBorder="1" applyAlignment="1">
      <alignment horizontal="center" vertical="center"/>
    </xf>
    <xf numFmtId="14" fontId="68" fillId="0" borderId="13" xfId="0" applyNumberFormat="1" applyFont="1" applyBorder="1" applyAlignment="1">
      <alignment horizontal="center" vertical="center"/>
    </xf>
    <xf numFmtId="1" fontId="68" fillId="0" borderId="13" xfId="0" applyNumberFormat="1" applyFont="1" applyBorder="1" applyAlignment="1">
      <alignment horizontal="center" vertical="center"/>
    </xf>
    <xf numFmtId="0" fontId="68" fillId="0" borderId="13" xfId="0" applyFont="1" applyBorder="1" applyAlignment="1">
      <alignment horizontal="center" vertical="center" wrapText="1"/>
    </xf>
    <xf numFmtId="0" fontId="68" fillId="0" borderId="15" xfId="0" applyFont="1" applyBorder="1"/>
    <xf numFmtId="0" fontId="68" fillId="0" borderId="15" xfId="0" applyFont="1" applyBorder="1" applyAlignment="1">
      <alignment wrapText="1"/>
    </xf>
    <xf numFmtId="0" fontId="62" fillId="0" borderId="7" xfId="0" applyFont="1" applyBorder="1" applyAlignment="1">
      <alignment horizontal="center" vertical="center" wrapText="1"/>
    </xf>
    <xf numFmtId="0" fontId="68" fillId="0" borderId="15" xfId="0" applyFont="1" applyBorder="1" applyAlignment="1">
      <alignment horizontal="center" vertical="center"/>
    </xf>
    <xf numFmtId="14" fontId="68" fillId="0" borderId="15" xfId="0" applyNumberFormat="1" applyFont="1" applyBorder="1" applyAlignment="1">
      <alignment horizontal="center" vertical="center"/>
    </xf>
    <xf numFmtId="1" fontId="68" fillId="0" borderId="15" xfId="0" applyNumberFormat="1" applyFont="1" applyBorder="1" applyAlignment="1">
      <alignment horizontal="center" vertical="center"/>
    </xf>
    <xf numFmtId="0" fontId="68" fillId="0" borderId="15" xfId="0" applyFont="1" applyBorder="1" applyAlignment="1">
      <alignment horizontal="center" vertical="center" wrapText="1"/>
    </xf>
    <xf numFmtId="0" fontId="68" fillId="0" borderId="15" xfId="0" applyFont="1" applyBorder="1" applyAlignment="1">
      <alignment horizontal="center"/>
    </xf>
    <xf numFmtId="0" fontId="68" fillId="0" borderId="20" xfId="0" applyFont="1" applyBorder="1" applyAlignment="1">
      <alignment wrapText="1"/>
    </xf>
    <xf numFmtId="3" fontId="62" fillId="0" borderId="13" xfId="0" applyNumberFormat="1" applyFont="1" applyFill="1" applyBorder="1" applyAlignment="1">
      <alignment horizontal="center"/>
    </xf>
    <xf numFmtId="0" fontId="68" fillId="0" borderId="4" xfId="0" applyFont="1" applyBorder="1" applyAlignment="1">
      <alignment wrapText="1"/>
    </xf>
    <xf numFmtId="0" fontId="68" fillId="0" borderId="4" xfId="0" applyFont="1" applyBorder="1" applyAlignment="1">
      <alignment horizontal="center" wrapText="1"/>
    </xf>
    <xf numFmtId="14" fontId="68" fillId="0" borderId="19" xfId="0" applyNumberFormat="1" applyFont="1" applyBorder="1" applyAlignment="1">
      <alignment horizontal="center"/>
    </xf>
    <xf numFmtId="3" fontId="68" fillId="0" borderId="19" xfId="0" applyNumberFormat="1" applyFont="1" applyBorder="1" applyAlignment="1">
      <alignment horizontal="center"/>
    </xf>
    <xf numFmtId="0" fontId="62" fillId="0" borderId="19" xfId="0" applyFont="1" applyBorder="1" applyAlignment="1">
      <alignment horizontal="center" wrapText="1"/>
    </xf>
    <xf numFmtId="0" fontId="68" fillId="0" borderId="7" xfId="0" applyFont="1" applyBorder="1" applyAlignment="1">
      <alignment wrapText="1"/>
    </xf>
    <xf numFmtId="0" fontId="62" fillId="0" borderId="15" xfId="0" applyFont="1" applyBorder="1" applyAlignment="1">
      <alignment horizontal="center"/>
    </xf>
    <xf numFmtId="14" fontId="68" fillId="0" borderId="15" xfId="0" applyNumberFormat="1" applyFont="1" applyBorder="1" applyAlignment="1">
      <alignment horizontal="center"/>
    </xf>
    <xf numFmtId="0" fontId="62" fillId="0" borderId="15" xfId="0" applyFont="1" applyBorder="1" applyAlignment="1">
      <alignment horizontal="center" wrapText="1"/>
    </xf>
    <xf numFmtId="0" fontId="68" fillId="0" borderId="7" xfId="0" applyFont="1" applyBorder="1" applyAlignment="1">
      <alignment horizontal="center" wrapText="1"/>
    </xf>
    <xf numFmtId="0" fontId="68" fillId="0" borderId="15" xfId="0" applyFont="1" applyBorder="1" applyAlignment="1">
      <alignment horizontal="center" wrapText="1"/>
    </xf>
    <xf numFmtId="0" fontId="62" fillId="0" borderId="13" xfId="0" applyFont="1" applyFill="1" applyBorder="1" applyAlignment="1">
      <alignment wrapText="1"/>
    </xf>
    <xf numFmtId="3" fontId="62" fillId="0" borderId="13" xfId="0" applyNumberFormat="1" applyFont="1" applyFill="1" applyBorder="1" applyAlignment="1">
      <alignment horizontal="center" wrapText="1"/>
    </xf>
    <xf numFmtId="0" fontId="62" fillId="0" borderId="13" xfId="0" applyFont="1" applyFill="1" applyBorder="1" applyAlignment="1">
      <alignment horizontal="center"/>
    </xf>
    <xf numFmtId="0" fontId="62" fillId="0" borderId="13" xfId="0" applyFont="1" applyBorder="1" applyAlignment="1"/>
    <xf numFmtId="0" fontId="62" fillId="0" borderId="19" xfId="0" applyFont="1" applyBorder="1"/>
    <xf numFmtId="0" fontId="62" fillId="0" borderId="4" xfId="0" applyFont="1" applyBorder="1" applyAlignment="1">
      <alignment wrapText="1"/>
    </xf>
    <xf numFmtId="0" fontId="62" fillId="0" borderId="19" xfId="0" applyFont="1" applyBorder="1" applyAlignment="1">
      <alignment wrapText="1"/>
    </xf>
    <xf numFmtId="0" fontId="62" fillId="0" borderId="19" xfId="0" applyFont="1" applyBorder="1" applyAlignment="1">
      <alignment horizontal="center"/>
    </xf>
    <xf numFmtId="14" fontId="62" fillId="0" borderId="19" xfId="0" applyNumberFormat="1" applyFont="1" applyBorder="1" applyAlignment="1">
      <alignment horizontal="center"/>
    </xf>
    <xf numFmtId="0" fontId="68" fillId="19" borderId="13" xfId="0" applyFont="1" applyFill="1" applyBorder="1"/>
    <xf numFmtId="0" fontId="68" fillId="19" borderId="1" xfId="0" applyFont="1" applyFill="1" applyBorder="1" applyAlignment="1">
      <alignment wrapText="1"/>
    </xf>
    <xf numFmtId="0" fontId="68" fillId="19" borderId="13" xfId="0" applyFont="1" applyFill="1" applyBorder="1" applyAlignment="1">
      <alignment wrapText="1"/>
    </xf>
    <xf numFmtId="0" fontId="68" fillId="19" borderId="1" xfId="0" applyFont="1" applyFill="1" applyBorder="1" applyAlignment="1">
      <alignment horizontal="center" wrapText="1"/>
    </xf>
    <xf numFmtId="0" fontId="68" fillId="19" borderId="13" xfId="0" applyFont="1" applyFill="1" applyBorder="1" applyAlignment="1">
      <alignment horizontal="center"/>
    </xf>
    <xf numFmtId="14" fontId="68" fillId="19" borderId="13" xfId="0" applyNumberFormat="1" applyFont="1" applyFill="1" applyBorder="1" applyAlignment="1">
      <alignment horizontal="center"/>
    </xf>
    <xf numFmtId="3" fontId="62" fillId="19" borderId="13" xfId="0" applyNumberFormat="1" applyFont="1" applyFill="1" applyBorder="1" applyAlignment="1">
      <alignment horizontal="center"/>
    </xf>
    <xf numFmtId="3" fontId="68" fillId="19" borderId="13" xfId="0" applyNumberFormat="1" applyFont="1" applyFill="1" applyBorder="1" applyAlignment="1">
      <alignment horizontal="center"/>
    </xf>
    <xf numFmtId="0" fontId="68" fillId="19" borderId="13" xfId="0" applyFont="1" applyFill="1" applyBorder="1" applyAlignment="1">
      <alignment horizontal="center" wrapText="1"/>
    </xf>
    <xf numFmtId="0" fontId="62" fillId="19" borderId="1" xfId="0" applyFont="1" applyFill="1" applyBorder="1" applyAlignment="1">
      <alignment horizontal="center" wrapText="1"/>
    </xf>
    <xf numFmtId="3" fontId="68" fillId="0" borderId="13" xfId="0" applyNumberFormat="1" applyFont="1" applyBorder="1" applyAlignment="1">
      <alignment horizontal="center"/>
    </xf>
    <xf numFmtId="6" fontId="68" fillId="0" borderId="1" xfId="0" applyNumberFormat="1" applyFont="1" applyBorder="1" applyAlignment="1">
      <alignment horizontal="center" wrapText="1"/>
    </xf>
    <xf numFmtId="6" fontId="68" fillId="0" borderId="13" xfId="0" applyNumberFormat="1" applyFont="1" applyBorder="1" applyAlignment="1">
      <alignment horizontal="center"/>
    </xf>
    <xf numFmtId="0" fontId="62" fillId="0" borderId="15" xfId="0" applyFont="1" applyBorder="1"/>
    <xf numFmtId="0" fontId="62" fillId="0" borderId="15" xfId="0" applyFont="1" applyBorder="1" applyAlignment="1">
      <alignment wrapText="1"/>
    </xf>
    <xf numFmtId="14" fontId="62" fillId="0" borderId="15" xfId="0" applyNumberFormat="1" applyFont="1" applyBorder="1" applyAlignment="1">
      <alignment horizontal="center" vertical="center"/>
    </xf>
    <xf numFmtId="1" fontId="62" fillId="0" borderId="15" xfId="0" applyNumberFormat="1" applyFont="1" applyBorder="1" applyAlignment="1">
      <alignment horizontal="center" vertical="center"/>
    </xf>
    <xf numFmtId="0" fontId="62" fillId="0" borderId="15" xfId="0" applyFont="1" applyBorder="1" applyAlignment="1">
      <alignment horizontal="center" vertical="center" wrapText="1"/>
    </xf>
    <xf numFmtId="0" fontId="68" fillId="0" borderId="19" xfId="0" applyFont="1" applyBorder="1"/>
    <xf numFmtId="0" fontId="62" fillId="0" borderId="4" xfId="0" applyFont="1" applyBorder="1" applyAlignment="1">
      <alignment horizontal="center" vertical="center" wrapText="1"/>
    </xf>
    <xf numFmtId="0" fontId="68" fillId="0" borderId="19" xfId="0" applyFont="1" applyBorder="1" applyAlignment="1">
      <alignment horizontal="center" vertical="center"/>
    </xf>
    <xf numFmtId="14" fontId="68" fillId="0" borderId="19" xfId="0" applyNumberFormat="1" applyFont="1" applyBorder="1" applyAlignment="1">
      <alignment horizontal="center" vertical="center"/>
    </xf>
    <xf numFmtId="1" fontId="68" fillId="0" borderId="19" xfId="0" applyNumberFormat="1" applyFont="1" applyBorder="1" applyAlignment="1">
      <alignment horizontal="center" vertical="center"/>
    </xf>
    <xf numFmtId="0" fontId="68" fillId="0" borderId="19" xfId="0" applyFont="1" applyBorder="1" applyAlignment="1">
      <alignment horizontal="center" vertical="center" wrapText="1"/>
    </xf>
    <xf numFmtId="0" fontId="68" fillId="0" borderId="13" xfId="0" applyFont="1" applyBorder="1" applyAlignment="1">
      <alignment horizontal="center" wrapText="1"/>
    </xf>
    <xf numFmtId="14" fontId="62" fillId="0" borderId="13" xfId="0" applyNumberFormat="1" applyFont="1" applyBorder="1" applyAlignment="1">
      <alignment horizontal="center" vertical="center"/>
    </xf>
    <xf numFmtId="0" fontId="62" fillId="0" borderId="13" xfId="0" applyFont="1" applyBorder="1" applyAlignment="1">
      <alignment horizontal="center" vertical="center" wrapText="1"/>
    </xf>
    <xf numFmtId="0" fontId="68" fillId="0" borderId="13" xfId="0" applyFont="1" applyBorder="1" applyAlignment="1">
      <alignment horizontal="left" wrapText="1"/>
    </xf>
    <xf numFmtId="49" fontId="68" fillId="0" borderId="13" xfId="0" applyNumberFormat="1" applyFont="1" applyBorder="1" applyAlignment="1">
      <alignment horizontal="center"/>
    </xf>
    <xf numFmtId="0" fontId="68" fillId="0" borderId="15" xfId="0" applyFont="1" applyFill="1" applyBorder="1"/>
    <xf numFmtId="0" fontId="62" fillId="0" borderId="15" xfId="0" applyFont="1" applyFill="1" applyBorder="1" applyAlignment="1">
      <alignment wrapText="1"/>
    </xf>
    <xf numFmtId="0" fontId="62" fillId="0" borderId="15" xfId="0" applyFont="1" applyFill="1" applyBorder="1" applyAlignment="1">
      <alignment horizontal="left" wrapText="1"/>
    </xf>
    <xf numFmtId="0" fontId="62" fillId="0" borderId="15" xfId="0" applyFont="1" applyFill="1" applyBorder="1" applyAlignment="1">
      <alignment horizontal="center" wrapText="1"/>
    </xf>
    <xf numFmtId="0" fontId="68" fillId="0" borderId="15" xfId="0" applyFont="1" applyFill="1" applyBorder="1" applyAlignment="1">
      <alignment horizontal="center"/>
    </xf>
    <xf numFmtId="3" fontId="62" fillId="0" borderId="15" xfId="0" applyNumberFormat="1" applyFont="1" applyFill="1" applyBorder="1" applyAlignment="1">
      <alignment horizontal="center"/>
    </xf>
    <xf numFmtId="14" fontId="68" fillId="0" borderId="15" xfId="0" applyNumberFormat="1" applyFont="1" applyFill="1" applyBorder="1" applyAlignment="1">
      <alignment horizontal="center"/>
    </xf>
    <xf numFmtId="3" fontId="68" fillId="0" borderId="15" xfId="0" applyNumberFormat="1" applyFont="1" applyFill="1" applyBorder="1" applyAlignment="1">
      <alignment horizontal="center"/>
    </xf>
    <xf numFmtId="0" fontId="62" fillId="0" borderId="15" xfId="0" applyFont="1" applyFill="1" applyBorder="1" applyAlignment="1">
      <alignment horizontal="center"/>
    </xf>
    <xf numFmtId="0" fontId="62" fillId="0" borderId="20" xfId="0" applyFont="1" applyBorder="1" applyAlignment="1">
      <alignment wrapText="1"/>
    </xf>
    <xf numFmtId="0" fontId="62" fillId="0" borderId="13" xfId="0" applyFont="1" applyFill="1" applyBorder="1"/>
    <xf numFmtId="0" fontId="62" fillId="0" borderId="13" xfId="0" applyFont="1" applyFill="1" applyBorder="1" applyAlignment="1">
      <alignment horizontal="left" wrapText="1"/>
    </xf>
    <xf numFmtId="14" fontId="62" fillId="0" borderId="13" xfId="0" applyNumberFormat="1" applyFont="1" applyFill="1" applyBorder="1" applyAlignment="1">
      <alignment horizontal="center"/>
    </xf>
    <xf numFmtId="1" fontId="62" fillId="0" borderId="13" xfId="0" applyNumberFormat="1" applyFont="1" applyBorder="1" applyAlignment="1">
      <alignment horizontal="center" vertical="center"/>
    </xf>
    <xf numFmtId="49" fontId="62" fillId="0" borderId="13" xfId="0" applyNumberFormat="1" applyFont="1" applyBorder="1" applyAlignment="1">
      <alignment horizontal="center"/>
    </xf>
    <xf numFmtId="1" fontId="62" fillId="0" borderId="13" xfId="0" applyNumberFormat="1" applyFont="1" applyBorder="1" applyAlignment="1">
      <alignment horizontal="center"/>
    </xf>
    <xf numFmtId="49" fontId="62" fillId="0" borderId="0" xfId="0" applyNumberFormat="1" applyFont="1" applyBorder="1" applyAlignment="1">
      <alignment horizontal="center"/>
    </xf>
    <xf numFmtId="1" fontId="68" fillId="0" borderId="13" xfId="0" applyNumberFormat="1" applyFont="1" applyBorder="1" applyAlignment="1">
      <alignment horizontal="center"/>
    </xf>
    <xf numFmtId="0" fontId="69" fillId="0" borderId="0" xfId="0" applyFont="1" applyBorder="1" applyAlignment="1">
      <alignment horizontal="center" wrapText="1"/>
    </xf>
    <xf numFmtId="8" fontId="62" fillId="0" borderId="1" xfId="0" applyNumberFormat="1" applyFont="1" applyBorder="1" applyAlignment="1">
      <alignment horizontal="center" wrapText="1"/>
    </xf>
    <xf numFmtId="49" fontId="68" fillId="0" borderId="13" xfId="0" applyNumberFormat="1" applyFont="1" applyBorder="1" applyAlignment="1">
      <alignment horizontal="center" wrapText="1"/>
    </xf>
    <xf numFmtId="0" fontId="68" fillId="0" borderId="16" xfId="0" applyFont="1" applyBorder="1" applyAlignment="1">
      <alignment horizontal="center"/>
    </xf>
    <xf numFmtId="0" fontId="68" fillId="20" borderId="13" xfId="0" applyFont="1" applyFill="1" applyBorder="1"/>
    <xf numFmtId="0" fontId="68" fillId="20" borderId="1" xfId="0" applyFont="1" applyFill="1" applyBorder="1" applyAlignment="1">
      <alignment wrapText="1"/>
    </xf>
    <xf numFmtId="0" fontId="68" fillId="20" borderId="13" xfId="0" applyFont="1" applyFill="1" applyBorder="1" applyAlignment="1">
      <alignment wrapText="1"/>
    </xf>
    <xf numFmtId="0" fontId="68" fillId="20" borderId="1" xfId="0" applyFont="1" applyFill="1" applyBorder="1" applyAlignment="1">
      <alignment horizontal="center" wrapText="1"/>
    </xf>
    <xf numFmtId="0" fontId="68" fillId="20" borderId="13" xfId="0" applyFont="1" applyFill="1" applyBorder="1" applyAlignment="1">
      <alignment horizontal="center"/>
    </xf>
    <xf numFmtId="14" fontId="68" fillId="20" borderId="13" xfId="0" applyNumberFormat="1" applyFont="1" applyFill="1" applyBorder="1" applyAlignment="1">
      <alignment horizontal="center"/>
    </xf>
    <xf numFmtId="0" fontId="62" fillId="0" borderId="0" xfId="0" applyFont="1" applyBorder="1" applyAlignment="1">
      <alignment horizontal="center" wrapText="1"/>
    </xf>
    <xf numFmtId="0" fontId="62" fillId="20" borderId="1" xfId="0" applyFont="1" applyFill="1" applyBorder="1" applyAlignment="1">
      <alignment horizontal="center" wrapText="1"/>
    </xf>
    <xf numFmtId="0" fontId="62" fillId="20" borderId="13" xfId="0" applyFont="1" applyFill="1" applyBorder="1" applyAlignment="1">
      <alignment horizontal="center"/>
    </xf>
    <xf numFmtId="0" fontId="62" fillId="20" borderId="0" xfId="0" applyFont="1" applyFill="1" applyBorder="1" applyAlignment="1">
      <alignment horizontal="center"/>
    </xf>
    <xf numFmtId="3" fontId="68" fillId="20" borderId="13" xfId="0" applyNumberFormat="1" applyFont="1" applyFill="1" applyBorder="1" applyAlignment="1">
      <alignment horizontal="center"/>
    </xf>
    <xf numFmtId="0" fontId="68" fillId="20" borderId="13" xfId="0" applyFont="1" applyFill="1" applyBorder="1" applyAlignment="1">
      <alignment horizontal="center" wrapText="1"/>
    </xf>
    <xf numFmtId="0" fontId="68" fillId="0" borderId="0" xfId="0" applyFont="1" applyBorder="1" applyAlignment="1">
      <alignment horizontal="center"/>
    </xf>
    <xf numFmtId="0" fontId="62" fillId="19" borderId="13" xfId="0" applyFont="1" applyFill="1" applyBorder="1"/>
    <xf numFmtId="0" fontId="62" fillId="19" borderId="1" xfId="0" applyFont="1" applyFill="1" applyBorder="1" applyAlignment="1">
      <alignment wrapText="1"/>
    </xf>
    <xf numFmtId="0" fontId="62" fillId="19" borderId="13" xfId="0" applyFont="1" applyFill="1" applyBorder="1" applyAlignment="1">
      <alignment wrapText="1"/>
    </xf>
    <xf numFmtId="0" fontId="62" fillId="19" borderId="13" xfId="0" applyFont="1" applyFill="1" applyBorder="1" applyAlignment="1">
      <alignment horizontal="center"/>
    </xf>
    <xf numFmtId="14" fontId="62" fillId="19" borderId="13" xfId="0" applyNumberFormat="1" applyFont="1" applyFill="1" applyBorder="1" applyAlignment="1">
      <alignment horizontal="center"/>
    </xf>
    <xf numFmtId="0" fontId="62" fillId="19" borderId="13" xfId="0" applyFont="1" applyFill="1" applyBorder="1" applyAlignment="1">
      <alignment horizontal="center" wrapText="1"/>
    </xf>
    <xf numFmtId="0" fontId="62" fillId="20" borderId="13" xfId="0" applyFont="1" applyFill="1" applyBorder="1" applyAlignment="1">
      <alignment horizontal="center" wrapText="1"/>
    </xf>
    <xf numFmtId="0" fontId="68" fillId="0" borderId="15" xfId="0" applyNumberFormat="1" applyFont="1" applyBorder="1" applyAlignment="1">
      <alignment horizontal="center"/>
    </xf>
    <xf numFmtId="1" fontId="68" fillId="0" borderId="15" xfId="0" applyNumberFormat="1" applyFont="1" applyBorder="1" applyAlignment="1">
      <alignment horizontal="center"/>
    </xf>
    <xf numFmtId="49" fontId="62" fillId="0" borderId="19" xfId="0" applyNumberFormat="1" applyFont="1" applyBorder="1" applyAlignment="1">
      <alignment horizontal="center"/>
    </xf>
    <xf numFmtId="1" fontId="62" fillId="0" borderId="19" xfId="0" applyNumberFormat="1" applyFont="1" applyBorder="1" applyAlignment="1">
      <alignment horizontal="center"/>
    </xf>
    <xf numFmtId="0" fontId="62" fillId="0" borderId="0" xfId="0" applyFont="1" applyBorder="1" applyAlignment="1">
      <alignment horizontal="center"/>
    </xf>
    <xf numFmtId="0" fontId="62" fillId="20" borderId="13" xfId="0" applyFont="1" applyFill="1" applyBorder="1"/>
    <xf numFmtId="0" fontId="62" fillId="20" borderId="1" xfId="0" applyFont="1" applyFill="1" applyBorder="1" applyAlignment="1">
      <alignment wrapText="1"/>
    </xf>
    <xf numFmtId="0" fontId="62" fillId="20" borderId="13" xfId="0" applyFont="1" applyFill="1" applyBorder="1" applyAlignment="1">
      <alignment wrapText="1"/>
    </xf>
    <xf numFmtId="14" fontId="62" fillId="20" borderId="13" xfId="0" applyNumberFormat="1" applyFont="1" applyFill="1" applyBorder="1" applyAlignment="1">
      <alignment horizontal="center"/>
    </xf>
    <xf numFmtId="3" fontId="62" fillId="20" borderId="13" xfId="0" applyNumberFormat="1" applyFont="1" applyFill="1" applyBorder="1" applyAlignment="1">
      <alignment horizontal="center"/>
    </xf>
    <xf numFmtId="0" fontId="62" fillId="19" borderId="0" xfId="0" applyFont="1" applyFill="1" applyBorder="1" applyAlignment="1">
      <alignment horizontal="center" wrapText="1"/>
    </xf>
    <xf numFmtId="6" fontId="62" fillId="0" borderId="1" xfId="0" applyNumberFormat="1" applyFont="1" applyBorder="1" applyAlignment="1">
      <alignment horizontal="center" wrapText="1"/>
    </xf>
    <xf numFmtId="3" fontId="68" fillId="0" borderId="13" xfId="0" applyNumberFormat="1" applyFont="1" applyBorder="1" applyAlignment="1">
      <alignment horizontal="center" vertical="center"/>
    </xf>
    <xf numFmtId="3" fontId="68" fillId="0" borderId="15" xfId="0" applyNumberFormat="1" applyFont="1" applyBorder="1" applyAlignment="1">
      <alignment horizontal="center"/>
    </xf>
    <xf numFmtId="0" fontId="69" fillId="0" borderId="15" xfId="0" applyFont="1" applyBorder="1" applyAlignment="1">
      <alignment horizontal="center" wrapText="1"/>
    </xf>
    <xf numFmtId="0" fontId="68" fillId="20" borderId="19" xfId="0" applyFont="1" applyFill="1" applyBorder="1"/>
    <xf numFmtId="0" fontId="68" fillId="20" borderId="4" xfId="0" applyFont="1" applyFill="1" applyBorder="1" applyAlignment="1">
      <alignment wrapText="1"/>
    </xf>
    <xf numFmtId="0" fontId="68" fillId="20" borderId="19" xfId="0" applyFont="1" applyFill="1" applyBorder="1" applyAlignment="1">
      <alignment wrapText="1"/>
    </xf>
    <xf numFmtId="0" fontId="68" fillId="20" borderId="4" xfId="0" applyFont="1" applyFill="1" applyBorder="1" applyAlignment="1">
      <alignment horizontal="center" wrapText="1"/>
    </xf>
    <xf numFmtId="0" fontId="68" fillId="20" borderId="19" xfId="0" applyFont="1" applyFill="1" applyBorder="1" applyAlignment="1">
      <alignment horizontal="center"/>
    </xf>
    <xf numFmtId="14" fontId="68" fillId="20" borderId="19" xfId="0" applyNumberFormat="1" applyFont="1" applyFill="1" applyBorder="1" applyAlignment="1">
      <alignment horizontal="center"/>
    </xf>
    <xf numFmtId="3" fontId="62" fillId="19" borderId="19" xfId="0" applyNumberFormat="1" applyFont="1" applyFill="1" applyBorder="1" applyAlignment="1">
      <alignment horizontal="center"/>
    </xf>
    <xf numFmtId="3" fontId="68" fillId="20" borderId="19" xfId="0" applyNumberFormat="1" applyFont="1" applyFill="1" applyBorder="1" applyAlignment="1">
      <alignment horizontal="center"/>
    </xf>
    <xf numFmtId="0" fontId="62" fillId="20" borderId="19" xfId="0" applyFont="1" applyFill="1" applyBorder="1" applyAlignment="1">
      <alignment horizontal="center" wrapText="1"/>
    </xf>
    <xf numFmtId="0" fontId="62" fillId="20" borderId="4" xfId="0" applyFont="1" applyFill="1" applyBorder="1" applyAlignment="1">
      <alignment horizontal="center" wrapText="1"/>
    </xf>
    <xf numFmtId="0" fontId="62" fillId="20" borderId="19" xfId="0" applyFont="1" applyFill="1" applyBorder="1" applyAlignment="1">
      <alignment horizontal="center"/>
    </xf>
    <xf numFmtId="164" fontId="62" fillId="0" borderId="1" xfId="0" applyNumberFormat="1" applyFont="1" applyBorder="1" applyAlignment="1">
      <alignment horizontal="center" wrapText="1"/>
    </xf>
    <xf numFmtId="0" fontId="5" fillId="0" borderId="1" xfId="0" applyFont="1" applyBorder="1" applyAlignment="1">
      <alignment horizontal="left" wrapText="1"/>
    </xf>
    <xf numFmtId="0" fontId="0" fillId="0" borderId="1" xfId="0" applyFont="1" applyBorder="1" applyAlignment="1">
      <alignment horizontal="left" vertical="top" wrapText="1"/>
    </xf>
    <xf numFmtId="0" fontId="5" fillId="0" borderId="3" xfId="0" applyFont="1" applyBorder="1" applyAlignment="1">
      <alignment horizontal="left" wrapText="1"/>
    </xf>
    <xf numFmtId="0" fontId="62" fillId="0" borderId="8" xfId="0" applyFont="1" applyBorder="1" applyAlignment="1">
      <alignment horizontal="left" wrapText="1"/>
    </xf>
    <xf numFmtId="0" fontId="18" fillId="0" borderId="14" xfId="0" applyFont="1" applyBorder="1" applyAlignment="1">
      <alignment horizontal="left" vertical="top" wrapText="1"/>
    </xf>
    <xf numFmtId="0" fontId="0" fillId="0" borderId="4" xfId="0" applyFont="1" applyBorder="1" applyAlignment="1">
      <alignment horizontal="left" vertical="top" wrapText="1"/>
    </xf>
    <xf numFmtId="0" fontId="62" fillId="0" borderId="1" xfId="0" applyFont="1" applyBorder="1" applyAlignment="1">
      <alignment horizontal="left" wrapText="1"/>
    </xf>
    <xf numFmtId="0" fontId="1" fillId="5" borderId="0" xfId="0" applyFont="1" applyFill="1" applyAlignment="1"/>
    <xf numFmtId="0" fontId="0" fillId="0" borderId="0" xfId="0" applyFont="1" applyAlignment="1"/>
    <xf numFmtId="0" fontId="19" fillId="0" borderId="0" xfId="0" applyFont="1" applyAlignment="1">
      <alignment horizontal="left" vertical="center" wrapText="1"/>
    </xf>
    <xf numFmtId="0" fontId="12" fillId="0" borderId="0" xfId="0" applyFont="1" applyAlignment="1">
      <alignment horizontal="center" wrapText="1"/>
    </xf>
    <xf numFmtId="0" fontId="33" fillId="0" borderId="2" xfId="0" applyFont="1" applyBorder="1" applyAlignment="1">
      <alignment wrapText="1"/>
    </xf>
    <xf numFmtId="0" fontId="34" fillId="0" borderId="6" xfId="0" applyFont="1" applyBorder="1"/>
    <xf numFmtId="0" fontId="34" fillId="0" borderId="3" xfId="0" applyFont="1" applyBorder="1"/>
    <xf numFmtId="0" fontId="33" fillId="0" borderId="0" xfId="0" applyFont="1" applyAlignment="1">
      <alignment wrapText="1"/>
    </xf>
    <xf numFmtId="0" fontId="12" fillId="0" borderId="0" xfId="0" applyFont="1" applyAlignment="1">
      <alignment wrapText="1"/>
    </xf>
    <xf numFmtId="0" fontId="1" fillId="2" borderId="2" xfId="0" applyFont="1" applyFill="1" applyBorder="1" applyAlignment="1"/>
    <xf numFmtId="0" fontId="17" fillId="7" borderId="2" xfId="0" applyFont="1" applyFill="1" applyBorder="1" applyAlignment="1">
      <alignment horizontal="left" vertical="top"/>
    </xf>
    <xf numFmtId="0" fontId="17" fillId="10" borderId="2" xfId="0" applyFont="1" applyFill="1" applyBorder="1" applyAlignment="1">
      <alignment horizontal="left" vertical="top"/>
    </xf>
    <xf numFmtId="0" fontId="2" fillId="0" borderId="11" xfId="0" applyFont="1" applyBorder="1" applyAlignment="1">
      <alignment vertical="top"/>
    </xf>
    <xf numFmtId="0" fontId="34" fillId="0" borderId="11" xfId="0" applyFont="1" applyBorder="1"/>
    <xf numFmtId="0" fontId="34" fillId="0" borderId="5" xfId="0" applyFont="1" applyBorder="1"/>
    <xf numFmtId="0" fontId="2" fillId="0" borderId="11" xfId="0" applyFont="1" applyBorder="1" applyAlignment="1">
      <alignment horizontal="center" vertical="top"/>
    </xf>
    <xf numFmtId="0" fontId="2" fillId="0" borderId="10" xfId="0" applyFont="1" applyBorder="1" applyAlignment="1">
      <alignment horizontal="center" vertical="top"/>
    </xf>
    <xf numFmtId="0" fontId="52" fillId="0" borderId="10" xfId="0" applyFont="1" applyBorder="1" applyAlignment="1">
      <alignment horizontal="center" vertical="top"/>
    </xf>
    <xf numFmtId="0" fontId="2" fillId="0" borderId="2" xfId="0" applyFont="1" applyBorder="1" applyAlignment="1">
      <alignment vertical="top"/>
    </xf>
    <xf numFmtId="0" fontId="2" fillId="0" borderId="9" xfId="0" applyFont="1" applyBorder="1" applyAlignment="1">
      <alignment vertical="top"/>
    </xf>
    <xf numFmtId="0" fontId="34" fillId="0" borderId="9" xfId="0" applyFont="1" applyBorder="1"/>
    <xf numFmtId="0" fontId="34" fillId="0" borderId="4" xfId="0" applyFont="1" applyBorder="1"/>
    <xf numFmtId="0" fontId="2" fillId="0" borderId="10" xfId="0" applyFont="1" applyBorder="1" applyAlignment="1">
      <alignment vertical="top"/>
    </xf>
    <xf numFmtId="0" fontId="34" fillId="0" borderId="10" xfId="0" applyFont="1" applyBorder="1"/>
    <xf numFmtId="0" fontId="51" fillId="0" borderId="10" xfId="0" applyFont="1" applyBorder="1" applyAlignment="1">
      <alignment vertical="top" textRotation="45" wrapText="1"/>
    </xf>
    <xf numFmtId="0" fontId="53" fillId="0" borderId="11" xfId="0" applyFont="1" applyBorder="1" applyAlignment="1">
      <alignment horizontal="center" vertical="center"/>
    </xf>
    <xf numFmtId="0" fontId="56" fillId="0" borderId="2" xfId="0" applyFont="1" applyBorder="1" applyAlignment="1">
      <alignment horizontal="center" vertical="top"/>
    </xf>
    <xf numFmtId="0" fontId="50" fillId="0" borderId="11" xfId="0" applyFont="1" applyBorder="1" applyAlignment="1">
      <alignment horizontal="left" vertical="top"/>
    </xf>
    <xf numFmtId="0" fontId="56" fillId="0" borderId="12" xfId="0" applyFont="1" applyBorder="1" applyAlignment="1">
      <alignment horizontal="center" vertical="top"/>
    </xf>
    <xf numFmtId="0" fontId="2" fillId="0" borderId="11" xfId="0" applyFont="1" applyBorder="1"/>
    <xf numFmtId="0" fontId="56" fillId="10" borderId="12" xfId="0" applyFont="1" applyFill="1" applyBorder="1" applyAlignment="1">
      <alignment horizontal="left" vertical="top"/>
    </xf>
    <xf numFmtId="0" fontId="50" fillId="0" borderId="12" xfId="0" applyFont="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ecfr.gov/current/title-40/part-503" TargetMode="External"/><Relationship Id="rId2" Type="http://schemas.openxmlformats.org/officeDocument/2006/relationships/hyperlink" Target="https://www.ecfr.gov/current/title-40/section-403.3" TargetMode="External"/><Relationship Id="rId1" Type="http://schemas.openxmlformats.org/officeDocument/2006/relationships/hyperlink" Target="https://www.ecfr.gov/current/title-40/section-403.12" TargetMode="External"/><Relationship Id="rId6" Type="http://schemas.openxmlformats.org/officeDocument/2006/relationships/hyperlink" Target="https://www.ecfr.gov/current/title-40/section-403.12" TargetMode="External"/><Relationship Id="rId5" Type="http://schemas.openxmlformats.org/officeDocument/2006/relationships/hyperlink" Target="https://www.ecfr.gov/current/title-40/part-503" TargetMode="External"/><Relationship Id="rId4" Type="http://schemas.openxmlformats.org/officeDocument/2006/relationships/hyperlink" Target="https://www.ecfr.gov/current/title-40/section-403.3"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ecfr.gov/current/title-40/part-4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helsey.mccluskey@phoenix.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ecfr.gov/current/title-40/section-122.21" TargetMode="External"/><Relationship Id="rId3" Type="http://schemas.openxmlformats.org/officeDocument/2006/relationships/hyperlink" Target="https://www.law.cornell.edu/definitions/index.php?width=840&amp;height=800&amp;iframe=true&amp;def_id=9e986db8b960464dcac15a283495a7e4&amp;term_occur=999&amp;term_src=Title:40:Chapter:I:Subchapter:N:Part:403:403.12" TargetMode="External"/><Relationship Id="rId7" Type="http://schemas.openxmlformats.org/officeDocument/2006/relationships/hyperlink" Target="https://www.ecfr.gov/current/title-40/section-122.21" TargetMode="External"/><Relationship Id="rId2" Type="http://schemas.openxmlformats.org/officeDocument/2006/relationships/hyperlink" Target="https://www.ecfr.gov/current/title-40/section-403.12" TargetMode="External"/><Relationship Id="rId1" Type="http://schemas.openxmlformats.org/officeDocument/2006/relationships/hyperlink" Target="https://www.ecfr.gov/current/title-40/section-403.12" TargetMode="External"/><Relationship Id="rId6" Type="http://schemas.openxmlformats.org/officeDocument/2006/relationships/hyperlink" Target="https://www.ecfr.gov/current/title-40/section-403.12" TargetMode="External"/><Relationship Id="rId5" Type="http://schemas.openxmlformats.org/officeDocument/2006/relationships/hyperlink" Target="https://www.law.cornell.edu/definitions/index.php?width=840&amp;height=800&amp;iframe=true&amp;def_id=9e986db8b960464dcac15a283495a7e4&amp;term_occur=999&amp;term_src=Title:40:Chapter:I:Subchapter:N:Part:403:403.12" TargetMode="External"/><Relationship Id="rId4" Type="http://schemas.openxmlformats.org/officeDocument/2006/relationships/hyperlink" Target="https://www.law.cornell.edu/definitions/index.php?width=840&amp;height=800&amp;iframe=true&amp;def_id=1247a5bda9df81fc5540a565d259830e&amp;term_occur=999&amp;term_src=Title:40:Chapter:I:Subchapter:N:Part:403:403.12" TargetMode="External"/><Relationship Id="rId9" Type="http://schemas.openxmlformats.org/officeDocument/2006/relationships/hyperlink" Target="https://www.ecfr.gov/current/title-40/part-4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997"/>
  <sheetViews>
    <sheetView workbookViewId="0"/>
  </sheetViews>
  <sheetFormatPr defaultColWidth="12.5703125" defaultRowHeight="15.75" customHeight="1"/>
  <cols>
    <col min="1" max="1" width="98.5703125" customWidth="1"/>
  </cols>
  <sheetData>
    <row r="1" spans="1:1">
      <c r="A1" s="1" t="s">
        <v>0</v>
      </c>
    </row>
    <row r="2" spans="1:1" ht="25.5">
      <c r="A2" s="2" t="s">
        <v>1</v>
      </c>
    </row>
    <row r="3" spans="1:1" ht="12.75">
      <c r="A3" s="2"/>
    </row>
    <row r="4" spans="1:1" ht="12.75">
      <c r="A4" s="2"/>
    </row>
    <row r="5" spans="1:1">
      <c r="A5" s="1" t="s">
        <v>2</v>
      </c>
    </row>
    <row r="6" spans="1:1" ht="12.75">
      <c r="A6" s="2" t="s">
        <v>3</v>
      </c>
    </row>
    <row r="7" spans="1:1" ht="12.75">
      <c r="A7" s="2" t="s">
        <v>4</v>
      </c>
    </row>
    <row r="8" spans="1:1" ht="12.75">
      <c r="A8" s="2" t="s">
        <v>5</v>
      </c>
    </row>
    <row r="9" spans="1:1" ht="12.75">
      <c r="A9" s="2" t="s">
        <v>6</v>
      </c>
    </row>
    <row r="10" spans="1:1" ht="25.5">
      <c r="A10" s="2" t="s">
        <v>7</v>
      </c>
    </row>
    <row r="11" spans="1:1" ht="25.5">
      <c r="A11" s="2" t="s">
        <v>8</v>
      </c>
    </row>
    <row r="12" spans="1:1" ht="25.5">
      <c r="A12" s="2" t="s">
        <v>9</v>
      </c>
    </row>
    <row r="13" spans="1:1" ht="12.75">
      <c r="A13" s="3"/>
    </row>
    <row r="14" spans="1:1" ht="12.75">
      <c r="A14" s="3"/>
    </row>
    <row r="15" spans="1:1">
      <c r="A15" s="1" t="s">
        <v>10</v>
      </c>
    </row>
    <row r="16" spans="1:1" ht="12.75">
      <c r="A16" s="2" t="s">
        <v>11</v>
      </c>
    </row>
    <row r="17" spans="1:1" ht="25.5">
      <c r="A17" s="2" t="s">
        <v>12</v>
      </c>
    </row>
    <row r="18" spans="1:1" ht="12.75">
      <c r="A18" s="2" t="s">
        <v>13</v>
      </c>
    </row>
    <row r="19" spans="1:1" ht="12.75">
      <c r="A19" s="3"/>
    </row>
    <row r="20" spans="1:1" ht="12.75">
      <c r="A20" s="3"/>
    </row>
    <row r="21" spans="1:1">
      <c r="A21" s="1" t="s">
        <v>14</v>
      </c>
    </row>
    <row r="22" spans="1:1" ht="25.5">
      <c r="A22" s="2" t="s">
        <v>15</v>
      </c>
    </row>
    <row r="23" spans="1:1" ht="12.75">
      <c r="A23" s="2" t="s">
        <v>16</v>
      </c>
    </row>
    <row r="24" spans="1:1" ht="12.75">
      <c r="A24" s="3"/>
    </row>
    <row r="25" spans="1:1">
      <c r="A25" s="124" t="s">
        <v>805</v>
      </c>
    </row>
    <row r="26" spans="1:1" ht="25.5">
      <c r="A26" s="3" t="s">
        <v>806</v>
      </c>
    </row>
    <row r="27" spans="1:1" ht="12.75">
      <c r="A27" s="236" t="s">
        <v>807</v>
      </c>
    </row>
    <row r="28" spans="1:1" s="233" customFormat="1" ht="12.75">
      <c r="A28" s="237"/>
    </row>
    <row r="29" spans="1:1" ht="12.75">
      <c r="A29" s="3"/>
    </row>
    <row r="30" spans="1:1" ht="12.75">
      <c r="A30" s="3"/>
    </row>
    <row r="31" spans="1:1" ht="12.75">
      <c r="A31" s="3"/>
    </row>
    <row r="32" spans="1:1" ht="12.75">
      <c r="A32" s="3"/>
    </row>
    <row r="33" spans="1:1" ht="12.75">
      <c r="A33" s="3"/>
    </row>
    <row r="34" spans="1:1" ht="12.75">
      <c r="A34" s="3"/>
    </row>
    <row r="35" spans="1:1" ht="12.75">
      <c r="A35" s="3"/>
    </row>
    <row r="36" spans="1:1" ht="12.75">
      <c r="A36" s="3"/>
    </row>
    <row r="37" spans="1:1" ht="12.75">
      <c r="A37" s="3"/>
    </row>
    <row r="38" spans="1:1" ht="12.75">
      <c r="A38" s="3"/>
    </row>
    <row r="39" spans="1:1" ht="12.75">
      <c r="A39" s="3"/>
    </row>
    <row r="40" spans="1:1" ht="12.75">
      <c r="A40" s="3"/>
    </row>
    <row r="41" spans="1:1" ht="12.75">
      <c r="A41" s="3"/>
    </row>
    <row r="42" spans="1:1" ht="12.75">
      <c r="A42" s="3"/>
    </row>
    <row r="43" spans="1:1" ht="12.75">
      <c r="A43" s="3"/>
    </row>
    <row r="44" spans="1:1" ht="12.75">
      <c r="A44" s="3"/>
    </row>
    <row r="45" spans="1:1" ht="12.75">
      <c r="A45" s="3"/>
    </row>
    <row r="46" spans="1:1" ht="12.75">
      <c r="A46" s="3"/>
    </row>
    <row r="47" spans="1:1" ht="12.75">
      <c r="A47" s="3"/>
    </row>
    <row r="48" spans="1:1" ht="12.75">
      <c r="A48" s="3"/>
    </row>
    <row r="49" spans="1:1" ht="12.75">
      <c r="A49" s="3"/>
    </row>
    <row r="50" spans="1:1" ht="12.75">
      <c r="A50" s="3"/>
    </row>
    <row r="51" spans="1:1" ht="12.75">
      <c r="A51" s="3"/>
    </row>
    <row r="52" spans="1:1" ht="12.75">
      <c r="A52" s="3"/>
    </row>
    <row r="53" spans="1:1" ht="12.75">
      <c r="A53" s="3"/>
    </row>
    <row r="54" spans="1:1" ht="12.75">
      <c r="A54" s="3"/>
    </row>
    <row r="55" spans="1:1" ht="12.75">
      <c r="A55" s="3"/>
    </row>
    <row r="56" spans="1:1" ht="12.75">
      <c r="A56" s="3"/>
    </row>
    <row r="57" spans="1:1" ht="12.75">
      <c r="A57" s="3"/>
    </row>
    <row r="58" spans="1:1" ht="12.75">
      <c r="A58" s="3"/>
    </row>
    <row r="59" spans="1:1" ht="12.75">
      <c r="A59" s="3"/>
    </row>
    <row r="60" spans="1:1" ht="12.75">
      <c r="A60" s="3"/>
    </row>
    <row r="61" spans="1:1" ht="12.75">
      <c r="A61" s="3"/>
    </row>
    <row r="62" spans="1:1" ht="12.75">
      <c r="A62" s="3"/>
    </row>
    <row r="63" spans="1:1" ht="12.75">
      <c r="A63" s="3"/>
    </row>
    <row r="64" spans="1:1" ht="12.75">
      <c r="A64" s="3"/>
    </row>
    <row r="65" spans="1:1" ht="12.75">
      <c r="A65" s="3"/>
    </row>
    <row r="66" spans="1:1" ht="12.75">
      <c r="A66" s="3"/>
    </row>
    <row r="67" spans="1:1" ht="12.75">
      <c r="A67" s="3"/>
    </row>
    <row r="68" spans="1:1" ht="12.75">
      <c r="A68" s="3"/>
    </row>
    <row r="69" spans="1:1" ht="12.75">
      <c r="A69" s="3"/>
    </row>
    <row r="70" spans="1:1" ht="12.75">
      <c r="A70" s="3"/>
    </row>
    <row r="71" spans="1:1" ht="12.75">
      <c r="A71" s="3"/>
    </row>
    <row r="72" spans="1:1" ht="12.75">
      <c r="A72" s="3"/>
    </row>
    <row r="73" spans="1:1" ht="12.75">
      <c r="A73" s="3"/>
    </row>
    <row r="74" spans="1:1" ht="12.75">
      <c r="A74" s="3"/>
    </row>
    <row r="75" spans="1:1" ht="12.75">
      <c r="A75" s="3"/>
    </row>
    <row r="76" spans="1:1" ht="12.75">
      <c r="A76" s="3"/>
    </row>
    <row r="77" spans="1:1" ht="12.75">
      <c r="A77" s="3"/>
    </row>
    <row r="78" spans="1:1" ht="12.75">
      <c r="A78" s="3"/>
    </row>
    <row r="79" spans="1:1" ht="12.75">
      <c r="A79" s="3"/>
    </row>
    <row r="80" spans="1:1" ht="12.75">
      <c r="A80" s="3"/>
    </row>
    <row r="81" spans="1:1" ht="12.75">
      <c r="A81" s="3"/>
    </row>
    <row r="82" spans="1:1" ht="12.75">
      <c r="A82" s="3"/>
    </row>
    <row r="83" spans="1:1" ht="12.75">
      <c r="A83" s="3"/>
    </row>
    <row r="84" spans="1:1" ht="12.75">
      <c r="A84" s="3"/>
    </row>
    <row r="85" spans="1:1" ht="12.75">
      <c r="A85" s="3"/>
    </row>
    <row r="86" spans="1:1" ht="12.75">
      <c r="A86" s="3"/>
    </row>
    <row r="87" spans="1:1" ht="12.75">
      <c r="A87" s="3"/>
    </row>
    <row r="88" spans="1:1" ht="12.75">
      <c r="A88" s="3"/>
    </row>
    <row r="89" spans="1:1" ht="12.75">
      <c r="A89" s="3"/>
    </row>
    <row r="90" spans="1:1" ht="12.75">
      <c r="A90" s="3"/>
    </row>
    <row r="91" spans="1:1" ht="12.75">
      <c r="A91" s="3"/>
    </row>
    <row r="92" spans="1:1" ht="12.75">
      <c r="A92" s="3"/>
    </row>
    <row r="93" spans="1:1" ht="12.75">
      <c r="A93" s="3"/>
    </row>
    <row r="94" spans="1:1" ht="12.75">
      <c r="A94" s="3"/>
    </row>
    <row r="95" spans="1:1" ht="12.75">
      <c r="A95" s="3"/>
    </row>
    <row r="96" spans="1:1" ht="12.75">
      <c r="A96" s="3"/>
    </row>
    <row r="97" spans="1:1" ht="12.75">
      <c r="A97" s="3"/>
    </row>
    <row r="98" spans="1:1" ht="12.75">
      <c r="A98" s="3"/>
    </row>
    <row r="99" spans="1:1" ht="12.75">
      <c r="A99" s="3"/>
    </row>
    <row r="100" spans="1:1" ht="12.75">
      <c r="A100" s="3"/>
    </row>
    <row r="101" spans="1:1" ht="12.75">
      <c r="A101" s="3"/>
    </row>
    <row r="102" spans="1:1" ht="12.75">
      <c r="A102" s="3"/>
    </row>
    <row r="103" spans="1:1" ht="12.75">
      <c r="A103" s="3"/>
    </row>
    <row r="104" spans="1:1" ht="12.75">
      <c r="A104" s="3"/>
    </row>
    <row r="105" spans="1:1" ht="12.75">
      <c r="A105" s="3"/>
    </row>
    <row r="106" spans="1:1" ht="12.75">
      <c r="A106" s="3"/>
    </row>
    <row r="107" spans="1:1" ht="12.75">
      <c r="A107" s="3"/>
    </row>
    <row r="108" spans="1:1" ht="12.75">
      <c r="A108" s="3"/>
    </row>
    <row r="109" spans="1:1" ht="12.75">
      <c r="A109" s="3"/>
    </row>
    <row r="110" spans="1:1" ht="12.75">
      <c r="A110" s="3"/>
    </row>
    <row r="111" spans="1:1" ht="12.75">
      <c r="A111" s="3"/>
    </row>
    <row r="112" spans="1:1" ht="12.75">
      <c r="A112" s="3"/>
    </row>
    <row r="113" spans="1:1" ht="12.75">
      <c r="A113" s="3"/>
    </row>
    <row r="114" spans="1:1" ht="12.75">
      <c r="A114" s="3"/>
    </row>
    <row r="115" spans="1:1" ht="12.75">
      <c r="A115" s="3"/>
    </row>
    <row r="116" spans="1:1" ht="12.75">
      <c r="A116" s="3"/>
    </row>
    <row r="117" spans="1:1" ht="12.75">
      <c r="A117" s="3"/>
    </row>
    <row r="118" spans="1:1" ht="12.75">
      <c r="A118" s="3"/>
    </row>
    <row r="119" spans="1:1" ht="12.75">
      <c r="A119" s="3"/>
    </row>
    <row r="120" spans="1:1" ht="12.75">
      <c r="A120" s="3"/>
    </row>
    <row r="121" spans="1:1" ht="12.75">
      <c r="A121" s="3"/>
    </row>
    <row r="122" spans="1:1" ht="12.75">
      <c r="A122" s="3"/>
    </row>
    <row r="123" spans="1:1" ht="12.75">
      <c r="A123" s="3"/>
    </row>
    <row r="124" spans="1:1" ht="12.75">
      <c r="A124" s="3"/>
    </row>
    <row r="125" spans="1:1" ht="12.75">
      <c r="A125" s="3"/>
    </row>
    <row r="126" spans="1:1" ht="12.75">
      <c r="A126" s="3"/>
    </row>
    <row r="127" spans="1:1" ht="12.75">
      <c r="A127" s="3"/>
    </row>
    <row r="128" spans="1:1" ht="12.75">
      <c r="A128" s="3"/>
    </row>
    <row r="129" spans="1:1" ht="12.75">
      <c r="A129" s="3"/>
    </row>
    <row r="130" spans="1:1" ht="12.75">
      <c r="A130" s="3"/>
    </row>
    <row r="131" spans="1:1" ht="12.75">
      <c r="A131" s="3"/>
    </row>
    <row r="132" spans="1:1" ht="12.75">
      <c r="A132" s="3"/>
    </row>
    <row r="133" spans="1:1" ht="12.75">
      <c r="A133" s="3"/>
    </row>
    <row r="134" spans="1:1" ht="12.75">
      <c r="A134" s="3"/>
    </row>
    <row r="135" spans="1:1" ht="12.75">
      <c r="A135" s="3"/>
    </row>
    <row r="136" spans="1:1" ht="12.75">
      <c r="A136" s="3"/>
    </row>
    <row r="137" spans="1:1" ht="12.75">
      <c r="A137" s="3"/>
    </row>
    <row r="138" spans="1:1" ht="12.75">
      <c r="A138" s="3"/>
    </row>
    <row r="139" spans="1:1" ht="12.75">
      <c r="A139" s="3"/>
    </row>
    <row r="140" spans="1:1" ht="12.75">
      <c r="A140" s="3"/>
    </row>
    <row r="141" spans="1:1" ht="12.75">
      <c r="A141" s="3"/>
    </row>
    <row r="142" spans="1:1" ht="12.75">
      <c r="A142" s="3"/>
    </row>
    <row r="143" spans="1:1" ht="12.75">
      <c r="A143" s="3"/>
    </row>
    <row r="144" spans="1:1" ht="12.75">
      <c r="A144" s="3"/>
    </row>
    <row r="145" spans="1:1" ht="12.75">
      <c r="A145" s="3"/>
    </row>
    <row r="146" spans="1:1" ht="12.75">
      <c r="A146" s="3"/>
    </row>
    <row r="147" spans="1:1" ht="12.75">
      <c r="A147" s="3"/>
    </row>
    <row r="148" spans="1:1" ht="12.75">
      <c r="A148" s="3"/>
    </row>
    <row r="149" spans="1:1" ht="12.75">
      <c r="A149" s="3"/>
    </row>
    <row r="150" spans="1:1" ht="12.75">
      <c r="A150" s="3"/>
    </row>
    <row r="151" spans="1:1" ht="12.75">
      <c r="A151" s="3"/>
    </row>
    <row r="152" spans="1:1" ht="12.75">
      <c r="A152" s="3"/>
    </row>
    <row r="153" spans="1:1" ht="12.75">
      <c r="A153" s="3"/>
    </row>
    <row r="154" spans="1:1" ht="12.75">
      <c r="A154" s="3"/>
    </row>
    <row r="155" spans="1:1" ht="12.75">
      <c r="A155" s="3"/>
    </row>
    <row r="156" spans="1:1" ht="12.75">
      <c r="A156" s="3"/>
    </row>
    <row r="157" spans="1:1" ht="12.75">
      <c r="A157" s="3"/>
    </row>
    <row r="158" spans="1:1" ht="12.75">
      <c r="A158" s="3"/>
    </row>
    <row r="159" spans="1:1" ht="12.75">
      <c r="A159" s="3"/>
    </row>
    <row r="160" spans="1:1" ht="12.75">
      <c r="A160" s="3"/>
    </row>
    <row r="161" spans="1:1" ht="12.75">
      <c r="A161" s="3"/>
    </row>
    <row r="162" spans="1:1" ht="12.75">
      <c r="A162" s="3"/>
    </row>
    <row r="163" spans="1:1" ht="12.75">
      <c r="A163" s="3"/>
    </row>
    <row r="164" spans="1:1" ht="12.75">
      <c r="A164" s="3"/>
    </row>
    <row r="165" spans="1:1" ht="12.75">
      <c r="A165" s="3"/>
    </row>
    <row r="166" spans="1:1" ht="12.75">
      <c r="A166" s="3"/>
    </row>
    <row r="167" spans="1:1" ht="12.75">
      <c r="A167" s="3"/>
    </row>
    <row r="168" spans="1:1" ht="12.75">
      <c r="A168" s="3"/>
    </row>
    <row r="169" spans="1:1" ht="12.75">
      <c r="A169" s="3"/>
    </row>
    <row r="170" spans="1:1" ht="12.75">
      <c r="A170" s="3"/>
    </row>
    <row r="171" spans="1:1" ht="12.75">
      <c r="A171" s="3"/>
    </row>
    <row r="172" spans="1:1" ht="12.75">
      <c r="A172" s="3"/>
    </row>
    <row r="173" spans="1:1" ht="12.75">
      <c r="A173" s="3"/>
    </row>
    <row r="174" spans="1:1" ht="12.75">
      <c r="A174" s="3"/>
    </row>
    <row r="175" spans="1:1" ht="12.75">
      <c r="A175" s="3"/>
    </row>
    <row r="176" spans="1:1" ht="12.75">
      <c r="A176" s="3"/>
    </row>
    <row r="177" spans="1:1" ht="12.75">
      <c r="A177" s="3"/>
    </row>
    <row r="178" spans="1:1" ht="12.75">
      <c r="A178" s="3"/>
    </row>
    <row r="179" spans="1:1" ht="12.75">
      <c r="A179" s="3"/>
    </row>
    <row r="180" spans="1:1" ht="12.75">
      <c r="A180" s="3"/>
    </row>
    <row r="181" spans="1:1" ht="12.75">
      <c r="A181" s="3"/>
    </row>
    <row r="182" spans="1:1" ht="12.75">
      <c r="A182" s="3"/>
    </row>
    <row r="183" spans="1:1" ht="12.75">
      <c r="A183" s="3"/>
    </row>
    <row r="184" spans="1:1" ht="12.75">
      <c r="A184" s="3"/>
    </row>
    <row r="185" spans="1:1" ht="12.75">
      <c r="A185" s="3"/>
    </row>
    <row r="186" spans="1:1" ht="12.75">
      <c r="A186" s="3"/>
    </row>
    <row r="187" spans="1:1" ht="12.75">
      <c r="A187" s="3"/>
    </row>
    <row r="188" spans="1:1" ht="12.75">
      <c r="A188" s="3"/>
    </row>
    <row r="189" spans="1:1" ht="12.75">
      <c r="A189" s="3"/>
    </row>
    <row r="190" spans="1:1" ht="12.75">
      <c r="A190" s="3"/>
    </row>
    <row r="191" spans="1:1" ht="12.75">
      <c r="A191" s="3"/>
    </row>
    <row r="192" spans="1:1" ht="12.75">
      <c r="A192" s="3"/>
    </row>
    <row r="193" spans="1:1" ht="12.75">
      <c r="A193" s="3"/>
    </row>
    <row r="194" spans="1:1" ht="12.75">
      <c r="A194" s="3"/>
    </row>
    <row r="195" spans="1:1" ht="12.75">
      <c r="A195" s="3"/>
    </row>
    <row r="196" spans="1:1" ht="12.75">
      <c r="A196" s="3"/>
    </row>
    <row r="197" spans="1:1" ht="12.75">
      <c r="A197" s="3"/>
    </row>
    <row r="198" spans="1:1" ht="12.75">
      <c r="A198" s="3"/>
    </row>
    <row r="199" spans="1:1" ht="12.75">
      <c r="A199" s="3"/>
    </row>
    <row r="200" spans="1:1" ht="12.75">
      <c r="A200" s="3"/>
    </row>
    <row r="201" spans="1:1" ht="12.75">
      <c r="A201" s="3"/>
    </row>
    <row r="202" spans="1:1" ht="12.75">
      <c r="A202" s="3"/>
    </row>
    <row r="203" spans="1:1" ht="12.75">
      <c r="A203" s="3"/>
    </row>
    <row r="204" spans="1:1" ht="12.75">
      <c r="A204" s="3"/>
    </row>
    <row r="205" spans="1:1" ht="12.75">
      <c r="A205" s="3"/>
    </row>
    <row r="206" spans="1:1" ht="12.75">
      <c r="A206" s="3"/>
    </row>
    <row r="207" spans="1:1" ht="12.75">
      <c r="A207" s="3"/>
    </row>
    <row r="208" spans="1:1" ht="12.75">
      <c r="A208" s="3"/>
    </row>
    <row r="209" spans="1:1" ht="12.75">
      <c r="A209" s="3"/>
    </row>
    <row r="210" spans="1:1" ht="12.75">
      <c r="A210" s="3"/>
    </row>
    <row r="211" spans="1:1" ht="12.75">
      <c r="A211" s="3"/>
    </row>
    <row r="212" spans="1:1" ht="12.75">
      <c r="A212" s="3"/>
    </row>
    <row r="213" spans="1:1" ht="12.75">
      <c r="A213" s="3"/>
    </row>
    <row r="214" spans="1:1" ht="12.75">
      <c r="A214" s="3"/>
    </row>
    <row r="215" spans="1:1" ht="12.75">
      <c r="A215" s="3"/>
    </row>
    <row r="216" spans="1:1" ht="12.75">
      <c r="A216" s="3"/>
    </row>
    <row r="217" spans="1:1" ht="12.75">
      <c r="A217" s="3"/>
    </row>
    <row r="218" spans="1:1" ht="12.75">
      <c r="A218" s="3"/>
    </row>
    <row r="219" spans="1:1" ht="12.75">
      <c r="A219" s="3"/>
    </row>
    <row r="220" spans="1:1" ht="12.75">
      <c r="A220" s="3"/>
    </row>
    <row r="221" spans="1:1" ht="12.75">
      <c r="A221" s="3"/>
    </row>
    <row r="222" spans="1:1" ht="12.75">
      <c r="A222" s="3"/>
    </row>
    <row r="223" spans="1:1" ht="12.75">
      <c r="A223" s="3"/>
    </row>
    <row r="224" spans="1:1" ht="12.75">
      <c r="A224" s="3"/>
    </row>
    <row r="225" spans="1:1" ht="12.75">
      <c r="A225" s="3"/>
    </row>
    <row r="226" spans="1:1" ht="12.75">
      <c r="A226" s="3"/>
    </row>
    <row r="227" spans="1:1" ht="12.75">
      <c r="A227" s="3"/>
    </row>
    <row r="228" spans="1:1" ht="12.75">
      <c r="A228" s="3"/>
    </row>
    <row r="229" spans="1:1" ht="12.75">
      <c r="A229" s="3"/>
    </row>
    <row r="230" spans="1:1" ht="12.75">
      <c r="A230" s="3"/>
    </row>
    <row r="231" spans="1:1" ht="12.75">
      <c r="A231" s="3"/>
    </row>
    <row r="232" spans="1:1" ht="12.75">
      <c r="A232" s="3"/>
    </row>
    <row r="233" spans="1:1" ht="12.75">
      <c r="A233" s="3"/>
    </row>
    <row r="234" spans="1:1" ht="12.75">
      <c r="A234" s="3"/>
    </row>
    <row r="235" spans="1:1" ht="12.75">
      <c r="A235" s="3"/>
    </row>
    <row r="236" spans="1:1" ht="12.75">
      <c r="A236" s="3"/>
    </row>
    <row r="237" spans="1:1" ht="12.75">
      <c r="A237" s="3"/>
    </row>
    <row r="238" spans="1:1" ht="12.75">
      <c r="A238" s="3"/>
    </row>
    <row r="239" spans="1:1" ht="12.75">
      <c r="A239" s="3"/>
    </row>
    <row r="240" spans="1:1" ht="12.75">
      <c r="A240" s="3"/>
    </row>
    <row r="241" spans="1:1" ht="12.75">
      <c r="A241" s="3"/>
    </row>
    <row r="242" spans="1:1" ht="12.75">
      <c r="A242" s="3"/>
    </row>
    <row r="243" spans="1:1" ht="12.75">
      <c r="A243" s="3"/>
    </row>
    <row r="244" spans="1:1" ht="12.75">
      <c r="A244" s="3"/>
    </row>
    <row r="245" spans="1:1" ht="12.75">
      <c r="A245" s="3"/>
    </row>
    <row r="246" spans="1:1" ht="12.75">
      <c r="A246" s="3"/>
    </row>
    <row r="247" spans="1:1" ht="12.75">
      <c r="A247" s="3"/>
    </row>
    <row r="248" spans="1:1" ht="12.75">
      <c r="A248" s="3"/>
    </row>
    <row r="249" spans="1:1" ht="12.75">
      <c r="A249" s="3"/>
    </row>
    <row r="250" spans="1:1" ht="12.75">
      <c r="A250" s="3"/>
    </row>
    <row r="251" spans="1:1" ht="12.75">
      <c r="A251" s="3"/>
    </row>
    <row r="252" spans="1:1" ht="12.75">
      <c r="A252" s="3"/>
    </row>
    <row r="253" spans="1:1" ht="12.75">
      <c r="A253" s="3"/>
    </row>
    <row r="254" spans="1:1" ht="12.75">
      <c r="A254" s="3"/>
    </row>
    <row r="255" spans="1:1" ht="12.75">
      <c r="A255" s="3"/>
    </row>
    <row r="256" spans="1:1" ht="12.75">
      <c r="A256" s="3"/>
    </row>
    <row r="257" spans="1:1" ht="12.75">
      <c r="A257" s="3"/>
    </row>
    <row r="258" spans="1:1" ht="12.75">
      <c r="A258" s="3"/>
    </row>
    <row r="259" spans="1:1" ht="12.75">
      <c r="A259" s="3"/>
    </row>
    <row r="260" spans="1:1" ht="12.75">
      <c r="A260" s="3"/>
    </row>
    <row r="261" spans="1:1" ht="12.75">
      <c r="A261" s="3"/>
    </row>
    <row r="262" spans="1:1" ht="12.75">
      <c r="A262" s="3"/>
    </row>
    <row r="263" spans="1:1" ht="12.75">
      <c r="A263" s="3"/>
    </row>
    <row r="264" spans="1:1" ht="12.75">
      <c r="A264" s="3"/>
    </row>
    <row r="265" spans="1:1" ht="12.75">
      <c r="A265" s="3"/>
    </row>
    <row r="266" spans="1:1" ht="12.75">
      <c r="A266" s="3"/>
    </row>
    <row r="267" spans="1:1" ht="12.75">
      <c r="A267" s="3"/>
    </row>
    <row r="268" spans="1:1" ht="12.75">
      <c r="A268" s="3"/>
    </row>
    <row r="269" spans="1:1" ht="12.75">
      <c r="A269" s="3"/>
    </row>
    <row r="270" spans="1:1" ht="12.75">
      <c r="A270" s="3"/>
    </row>
    <row r="271" spans="1:1" ht="12.75">
      <c r="A271" s="3"/>
    </row>
    <row r="272" spans="1:1" ht="12.75">
      <c r="A272" s="3"/>
    </row>
    <row r="273" spans="1:1" ht="12.75">
      <c r="A273" s="3"/>
    </row>
    <row r="274" spans="1:1" ht="12.75">
      <c r="A274" s="3"/>
    </row>
    <row r="275" spans="1:1" ht="12.75">
      <c r="A275" s="3"/>
    </row>
    <row r="276" spans="1:1" ht="12.75">
      <c r="A276" s="3"/>
    </row>
    <row r="277" spans="1:1" ht="12.75">
      <c r="A277" s="3"/>
    </row>
    <row r="278" spans="1:1" ht="12.75">
      <c r="A278" s="3"/>
    </row>
    <row r="279" spans="1:1" ht="12.75">
      <c r="A279" s="3"/>
    </row>
    <row r="280" spans="1:1" ht="12.75">
      <c r="A280" s="3"/>
    </row>
    <row r="281" spans="1:1" ht="12.75">
      <c r="A281" s="3"/>
    </row>
    <row r="282" spans="1:1" ht="12.75">
      <c r="A282" s="3"/>
    </row>
    <row r="283" spans="1:1" ht="12.75">
      <c r="A283" s="3"/>
    </row>
    <row r="284" spans="1:1" ht="12.75">
      <c r="A284" s="3"/>
    </row>
    <row r="285" spans="1:1" ht="12.75">
      <c r="A285" s="3"/>
    </row>
    <row r="286" spans="1:1" ht="12.75">
      <c r="A286" s="3"/>
    </row>
    <row r="287" spans="1:1" ht="12.75">
      <c r="A287" s="3"/>
    </row>
    <row r="288" spans="1:1" ht="12.75">
      <c r="A288" s="3"/>
    </row>
    <row r="289" spans="1:1" ht="12.75">
      <c r="A289" s="3"/>
    </row>
    <row r="290" spans="1:1" ht="12.75">
      <c r="A290" s="3"/>
    </row>
    <row r="291" spans="1:1" ht="12.75">
      <c r="A291" s="3"/>
    </row>
    <row r="292" spans="1:1" ht="12.75">
      <c r="A292" s="3"/>
    </row>
    <row r="293" spans="1:1" ht="12.75">
      <c r="A293" s="3"/>
    </row>
    <row r="294" spans="1:1" ht="12.75">
      <c r="A294" s="3"/>
    </row>
    <row r="295" spans="1:1" ht="12.75">
      <c r="A295" s="3"/>
    </row>
    <row r="296" spans="1:1" ht="12.75">
      <c r="A296" s="3"/>
    </row>
    <row r="297" spans="1:1" ht="12.75">
      <c r="A297" s="3"/>
    </row>
    <row r="298" spans="1:1" ht="12.75">
      <c r="A298" s="3"/>
    </row>
    <row r="299" spans="1:1" ht="12.75">
      <c r="A299" s="3"/>
    </row>
    <row r="300" spans="1:1" ht="12.75">
      <c r="A300" s="3"/>
    </row>
    <row r="301" spans="1:1" ht="12.75">
      <c r="A301" s="3"/>
    </row>
    <row r="302" spans="1:1" ht="12.75">
      <c r="A302" s="3"/>
    </row>
    <row r="303" spans="1:1" ht="12.75">
      <c r="A303" s="3"/>
    </row>
    <row r="304" spans="1:1" ht="12.75">
      <c r="A304" s="3"/>
    </row>
    <row r="305" spans="1:1" ht="12.75">
      <c r="A305" s="3"/>
    </row>
    <row r="306" spans="1:1" ht="12.75">
      <c r="A306" s="3"/>
    </row>
    <row r="307" spans="1:1" ht="12.75">
      <c r="A307" s="3"/>
    </row>
    <row r="308" spans="1:1" ht="12.75">
      <c r="A308" s="3"/>
    </row>
    <row r="309" spans="1:1" ht="12.75">
      <c r="A309" s="3"/>
    </row>
    <row r="310" spans="1:1" ht="12.75">
      <c r="A310" s="3"/>
    </row>
    <row r="311" spans="1:1" ht="12.75">
      <c r="A311" s="3"/>
    </row>
    <row r="312" spans="1:1" ht="12.75">
      <c r="A312" s="3"/>
    </row>
    <row r="313" spans="1:1" ht="12.75">
      <c r="A313" s="3"/>
    </row>
    <row r="314" spans="1:1" ht="12.75">
      <c r="A314" s="3"/>
    </row>
    <row r="315" spans="1:1" ht="12.75">
      <c r="A315" s="3"/>
    </row>
    <row r="316" spans="1:1" ht="12.75">
      <c r="A316" s="3"/>
    </row>
    <row r="317" spans="1:1" ht="12.75">
      <c r="A317" s="3"/>
    </row>
    <row r="318" spans="1:1" ht="12.75">
      <c r="A318" s="3"/>
    </row>
    <row r="319" spans="1:1" ht="12.75">
      <c r="A319" s="3"/>
    </row>
    <row r="320" spans="1:1" ht="12.75">
      <c r="A320" s="3"/>
    </row>
    <row r="321" spans="1:1" ht="12.75">
      <c r="A321" s="3"/>
    </row>
    <row r="322" spans="1:1" ht="12.75">
      <c r="A322" s="3"/>
    </row>
    <row r="323" spans="1:1" ht="12.75">
      <c r="A323" s="3"/>
    </row>
    <row r="324" spans="1:1" ht="12.75">
      <c r="A324" s="3"/>
    </row>
    <row r="325" spans="1:1" ht="12.75">
      <c r="A325" s="3"/>
    </row>
    <row r="326" spans="1:1" ht="12.75">
      <c r="A326" s="3"/>
    </row>
    <row r="327" spans="1:1" ht="12.75">
      <c r="A327" s="3"/>
    </row>
    <row r="328" spans="1:1" ht="12.75">
      <c r="A328" s="3"/>
    </row>
    <row r="329" spans="1:1" ht="12.75">
      <c r="A329" s="3"/>
    </row>
    <row r="330" spans="1:1" ht="12.75">
      <c r="A330" s="3"/>
    </row>
    <row r="331" spans="1:1" ht="12.75">
      <c r="A331" s="3"/>
    </row>
    <row r="332" spans="1:1" ht="12.75">
      <c r="A332" s="3"/>
    </row>
    <row r="333" spans="1:1" ht="12.75">
      <c r="A333" s="3"/>
    </row>
    <row r="334" spans="1:1" ht="12.75">
      <c r="A334" s="3"/>
    </row>
    <row r="335" spans="1:1" ht="12.75">
      <c r="A335" s="3"/>
    </row>
    <row r="336" spans="1:1" ht="12.75">
      <c r="A336" s="3"/>
    </row>
    <row r="337" spans="1:1" ht="12.75">
      <c r="A337" s="3"/>
    </row>
    <row r="338" spans="1:1" ht="12.75">
      <c r="A338" s="3"/>
    </row>
    <row r="339" spans="1:1" ht="12.75">
      <c r="A339" s="3"/>
    </row>
    <row r="340" spans="1:1" ht="12.75">
      <c r="A340" s="3"/>
    </row>
    <row r="341" spans="1:1" ht="12.75">
      <c r="A341" s="3"/>
    </row>
    <row r="342" spans="1:1" ht="12.75">
      <c r="A342" s="3"/>
    </row>
    <row r="343" spans="1:1" ht="12.75">
      <c r="A343" s="3"/>
    </row>
    <row r="344" spans="1:1" ht="12.75">
      <c r="A344" s="3"/>
    </row>
    <row r="345" spans="1:1" ht="12.75">
      <c r="A345" s="3"/>
    </row>
    <row r="346" spans="1:1" ht="12.75">
      <c r="A346" s="3"/>
    </row>
    <row r="347" spans="1:1" ht="12.75">
      <c r="A347" s="3"/>
    </row>
    <row r="348" spans="1:1" ht="12.75">
      <c r="A348" s="3"/>
    </row>
    <row r="349" spans="1:1" ht="12.75">
      <c r="A349" s="3"/>
    </row>
    <row r="350" spans="1:1" ht="12.75">
      <c r="A350" s="3"/>
    </row>
    <row r="351" spans="1:1" ht="12.75">
      <c r="A351" s="3"/>
    </row>
    <row r="352" spans="1:1" ht="12.75">
      <c r="A352" s="3"/>
    </row>
    <row r="353" spans="1:1" ht="12.75">
      <c r="A353" s="3"/>
    </row>
    <row r="354" spans="1:1" ht="12.75">
      <c r="A354" s="3"/>
    </row>
    <row r="355" spans="1:1" ht="12.75">
      <c r="A355" s="3"/>
    </row>
    <row r="356" spans="1:1" ht="12.75">
      <c r="A356" s="3"/>
    </row>
    <row r="357" spans="1:1" ht="12.75">
      <c r="A357" s="3"/>
    </row>
    <row r="358" spans="1:1" ht="12.75">
      <c r="A358" s="3"/>
    </row>
    <row r="359" spans="1:1" ht="12.75">
      <c r="A359" s="3"/>
    </row>
    <row r="360" spans="1:1" ht="12.75">
      <c r="A360" s="3"/>
    </row>
    <row r="361" spans="1:1" ht="12.75">
      <c r="A361" s="3"/>
    </row>
    <row r="362" spans="1:1" ht="12.75">
      <c r="A362" s="3"/>
    </row>
    <row r="363" spans="1:1" ht="12.75">
      <c r="A363" s="3"/>
    </row>
    <row r="364" spans="1:1" ht="12.75">
      <c r="A364" s="3"/>
    </row>
    <row r="365" spans="1:1" ht="12.75">
      <c r="A365" s="3"/>
    </row>
    <row r="366" spans="1:1" ht="12.75">
      <c r="A366" s="3"/>
    </row>
    <row r="367" spans="1:1" ht="12.75">
      <c r="A367" s="3"/>
    </row>
    <row r="368" spans="1:1" ht="12.75">
      <c r="A368" s="3"/>
    </row>
    <row r="369" spans="1:1" ht="12.75">
      <c r="A369" s="3"/>
    </row>
    <row r="370" spans="1:1" ht="12.75">
      <c r="A370" s="3"/>
    </row>
    <row r="371" spans="1:1" ht="12.75">
      <c r="A371" s="3"/>
    </row>
    <row r="372" spans="1:1" ht="12.75">
      <c r="A372" s="3"/>
    </row>
    <row r="373" spans="1:1" ht="12.75">
      <c r="A373" s="3"/>
    </row>
    <row r="374" spans="1:1" ht="12.75">
      <c r="A374" s="3"/>
    </row>
    <row r="375" spans="1:1" ht="12.75">
      <c r="A375" s="3"/>
    </row>
    <row r="376" spans="1:1" ht="12.75">
      <c r="A376" s="3"/>
    </row>
    <row r="377" spans="1:1" ht="12.75">
      <c r="A377" s="3"/>
    </row>
    <row r="378" spans="1:1" ht="12.75">
      <c r="A378" s="3"/>
    </row>
    <row r="379" spans="1:1" ht="12.75">
      <c r="A379" s="3"/>
    </row>
    <row r="380" spans="1:1" ht="12.75">
      <c r="A380" s="3"/>
    </row>
    <row r="381" spans="1:1" ht="12.75">
      <c r="A381" s="3"/>
    </row>
    <row r="382" spans="1:1" ht="12.75">
      <c r="A382" s="3"/>
    </row>
    <row r="383" spans="1:1" ht="12.75">
      <c r="A383" s="3"/>
    </row>
    <row r="384" spans="1:1" ht="12.75">
      <c r="A384" s="3"/>
    </row>
    <row r="385" spans="1:1" ht="12.75">
      <c r="A385" s="3"/>
    </row>
    <row r="386" spans="1:1" ht="12.75">
      <c r="A386" s="3"/>
    </row>
    <row r="387" spans="1:1" ht="12.75">
      <c r="A387" s="3"/>
    </row>
    <row r="388" spans="1:1" ht="12.75">
      <c r="A388" s="3"/>
    </row>
    <row r="389" spans="1:1" ht="12.75">
      <c r="A389" s="3"/>
    </row>
    <row r="390" spans="1:1" ht="12.75">
      <c r="A390" s="3"/>
    </row>
    <row r="391" spans="1:1" ht="12.75">
      <c r="A391" s="3"/>
    </row>
    <row r="392" spans="1:1" ht="12.75">
      <c r="A392" s="3"/>
    </row>
    <row r="393" spans="1:1" ht="12.75">
      <c r="A393" s="3"/>
    </row>
    <row r="394" spans="1:1" ht="12.75">
      <c r="A394" s="3"/>
    </row>
    <row r="395" spans="1:1" ht="12.75">
      <c r="A395" s="3"/>
    </row>
    <row r="396" spans="1:1" ht="12.75">
      <c r="A396" s="3"/>
    </row>
    <row r="397" spans="1:1" ht="12.75">
      <c r="A397" s="3"/>
    </row>
    <row r="398" spans="1:1" ht="12.75">
      <c r="A398" s="3"/>
    </row>
    <row r="399" spans="1:1" ht="12.75">
      <c r="A399" s="3"/>
    </row>
    <row r="400" spans="1:1" ht="12.75">
      <c r="A400" s="3"/>
    </row>
    <row r="401" spans="1:1" ht="12.75">
      <c r="A401" s="3"/>
    </row>
    <row r="402" spans="1:1" ht="12.75">
      <c r="A402" s="3"/>
    </row>
    <row r="403" spans="1:1" ht="12.75">
      <c r="A403" s="3"/>
    </row>
    <row r="404" spans="1:1" ht="12.75">
      <c r="A404" s="3"/>
    </row>
    <row r="405" spans="1:1" ht="12.75">
      <c r="A405" s="3"/>
    </row>
    <row r="406" spans="1:1" ht="12.75">
      <c r="A406" s="3"/>
    </row>
    <row r="407" spans="1:1" ht="12.75">
      <c r="A407" s="3"/>
    </row>
    <row r="408" spans="1:1" ht="12.75">
      <c r="A408" s="3"/>
    </row>
    <row r="409" spans="1:1" ht="12.75">
      <c r="A409" s="3"/>
    </row>
    <row r="410" spans="1:1" ht="12.75">
      <c r="A410" s="3"/>
    </row>
    <row r="411" spans="1:1" ht="12.75">
      <c r="A411" s="3"/>
    </row>
    <row r="412" spans="1:1" ht="12.75">
      <c r="A412" s="3"/>
    </row>
    <row r="413" spans="1:1" ht="12.75">
      <c r="A413" s="3"/>
    </row>
    <row r="414" spans="1:1" ht="12.75">
      <c r="A414" s="3"/>
    </row>
    <row r="415" spans="1:1" ht="12.75">
      <c r="A415" s="3"/>
    </row>
    <row r="416" spans="1:1" ht="12.75">
      <c r="A416" s="3"/>
    </row>
    <row r="417" spans="1:1" ht="12.75">
      <c r="A417" s="3"/>
    </row>
    <row r="418" spans="1:1" ht="12.75">
      <c r="A418" s="3"/>
    </row>
    <row r="419" spans="1:1" ht="12.75">
      <c r="A419" s="3"/>
    </row>
    <row r="420" spans="1:1" ht="12.75">
      <c r="A420" s="3"/>
    </row>
    <row r="421" spans="1:1" ht="12.75">
      <c r="A421" s="3"/>
    </row>
    <row r="422" spans="1:1" ht="12.75">
      <c r="A422" s="3"/>
    </row>
    <row r="423" spans="1:1" ht="12.75">
      <c r="A423" s="3"/>
    </row>
    <row r="424" spans="1:1" ht="12.75">
      <c r="A424" s="3"/>
    </row>
    <row r="425" spans="1:1" ht="12.75">
      <c r="A425" s="3"/>
    </row>
    <row r="426" spans="1:1" ht="12.75">
      <c r="A426" s="3"/>
    </row>
    <row r="427" spans="1:1" ht="12.75">
      <c r="A427" s="3"/>
    </row>
    <row r="428" spans="1:1" ht="12.75">
      <c r="A428" s="3"/>
    </row>
    <row r="429" spans="1:1" ht="12.75">
      <c r="A429" s="3"/>
    </row>
    <row r="430" spans="1:1" ht="12.75">
      <c r="A430" s="3"/>
    </row>
    <row r="431" spans="1:1" ht="12.75">
      <c r="A431" s="3"/>
    </row>
    <row r="432" spans="1:1" ht="12.75">
      <c r="A432" s="3"/>
    </row>
    <row r="433" spans="1:1" ht="12.75">
      <c r="A433" s="3"/>
    </row>
    <row r="434" spans="1:1" ht="12.75">
      <c r="A434" s="3"/>
    </row>
    <row r="435" spans="1:1" ht="12.75">
      <c r="A435" s="3"/>
    </row>
    <row r="436" spans="1:1" ht="12.75">
      <c r="A436" s="3"/>
    </row>
    <row r="437" spans="1:1" ht="12.75">
      <c r="A437" s="3"/>
    </row>
    <row r="438" spans="1:1" ht="12.75">
      <c r="A438" s="3"/>
    </row>
    <row r="439" spans="1:1" ht="12.75">
      <c r="A439" s="3"/>
    </row>
    <row r="440" spans="1:1" ht="12.75">
      <c r="A440" s="3"/>
    </row>
    <row r="441" spans="1:1" ht="12.75">
      <c r="A441" s="3"/>
    </row>
    <row r="442" spans="1:1" ht="12.75">
      <c r="A442" s="3"/>
    </row>
    <row r="443" spans="1:1" ht="12.75">
      <c r="A443" s="3"/>
    </row>
    <row r="444" spans="1:1" ht="12.75">
      <c r="A444" s="3"/>
    </row>
    <row r="445" spans="1:1" ht="12.75">
      <c r="A445" s="3"/>
    </row>
    <row r="446" spans="1:1" ht="12.75">
      <c r="A446" s="3"/>
    </row>
    <row r="447" spans="1:1" ht="12.75">
      <c r="A447" s="3"/>
    </row>
    <row r="448" spans="1:1" ht="12.75">
      <c r="A448" s="3"/>
    </row>
    <row r="449" spans="1:1" ht="12.75">
      <c r="A449" s="3"/>
    </row>
    <row r="450" spans="1:1" ht="12.75">
      <c r="A450" s="3"/>
    </row>
    <row r="451" spans="1:1" ht="12.75">
      <c r="A451" s="3"/>
    </row>
    <row r="452" spans="1:1" ht="12.75">
      <c r="A452" s="3"/>
    </row>
    <row r="453" spans="1:1" ht="12.75">
      <c r="A453" s="3"/>
    </row>
    <row r="454" spans="1:1" ht="12.75">
      <c r="A454" s="3"/>
    </row>
    <row r="455" spans="1:1" ht="12.75">
      <c r="A455" s="3"/>
    </row>
    <row r="456" spans="1:1" ht="12.75">
      <c r="A456" s="3"/>
    </row>
    <row r="457" spans="1:1" ht="12.75">
      <c r="A457" s="3"/>
    </row>
    <row r="458" spans="1:1" ht="12.75">
      <c r="A458" s="3"/>
    </row>
    <row r="459" spans="1:1" ht="12.75">
      <c r="A459" s="3"/>
    </row>
    <row r="460" spans="1:1" ht="12.75">
      <c r="A460" s="3"/>
    </row>
    <row r="461" spans="1:1" ht="12.75">
      <c r="A461" s="3"/>
    </row>
    <row r="462" spans="1:1" ht="12.75">
      <c r="A462" s="3"/>
    </row>
    <row r="463" spans="1:1" ht="12.75">
      <c r="A463" s="3"/>
    </row>
    <row r="464" spans="1:1" ht="12.75">
      <c r="A464" s="3"/>
    </row>
    <row r="465" spans="1:1" ht="12.75">
      <c r="A465" s="3"/>
    </row>
    <row r="466" spans="1:1" ht="12.75">
      <c r="A466" s="3"/>
    </row>
    <row r="467" spans="1:1" ht="12.75">
      <c r="A467" s="3"/>
    </row>
    <row r="468" spans="1:1" ht="12.75">
      <c r="A468" s="3"/>
    </row>
    <row r="469" spans="1:1" ht="12.75">
      <c r="A469" s="3"/>
    </row>
    <row r="470" spans="1:1" ht="12.75">
      <c r="A470" s="3"/>
    </row>
    <row r="471" spans="1:1" ht="12.75">
      <c r="A471" s="3"/>
    </row>
    <row r="472" spans="1:1" ht="12.75">
      <c r="A472" s="3"/>
    </row>
    <row r="473" spans="1:1" ht="12.75">
      <c r="A473" s="3"/>
    </row>
    <row r="474" spans="1:1" ht="12.75">
      <c r="A474" s="3"/>
    </row>
    <row r="475" spans="1:1" ht="12.75">
      <c r="A475" s="3"/>
    </row>
    <row r="476" spans="1:1" ht="12.75">
      <c r="A476" s="3"/>
    </row>
    <row r="477" spans="1:1" ht="12.75">
      <c r="A477" s="3"/>
    </row>
    <row r="478" spans="1:1" ht="12.75">
      <c r="A478" s="3"/>
    </row>
    <row r="479" spans="1:1" ht="12.75">
      <c r="A479" s="3"/>
    </row>
    <row r="480" spans="1:1" ht="12.75">
      <c r="A480" s="3"/>
    </row>
    <row r="481" spans="1:1" ht="12.75">
      <c r="A481" s="3"/>
    </row>
    <row r="482" spans="1:1" ht="12.75">
      <c r="A482" s="3"/>
    </row>
    <row r="483" spans="1:1" ht="12.75">
      <c r="A483" s="3"/>
    </row>
    <row r="484" spans="1:1" ht="12.75">
      <c r="A484" s="3"/>
    </row>
    <row r="485" spans="1:1" ht="12.75">
      <c r="A485" s="3"/>
    </row>
    <row r="486" spans="1:1" ht="12.75">
      <c r="A486" s="3"/>
    </row>
    <row r="487" spans="1:1" ht="12.75">
      <c r="A487" s="3"/>
    </row>
    <row r="488" spans="1:1" ht="12.75">
      <c r="A488" s="3"/>
    </row>
    <row r="489" spans="1:1" ht="12.75">
      <c r="A489" s="3"/>
    </row>
    <row r="490" spans="1:1" ht="12.75">
      <c r="A490" s="3"/>
    </row>
    <row r="491" spans="1:1" ht="12.75">
      <c r="A491" s="3"/>
    </row>
    <row r="492" spans="1:1" ht="12.75">
      <c r="A492" s="3"/>
    </row>
    <row r="493" spans="1:1" ht="12.75">
      <c r="A493" s="3"/>
    </row>
    <row r="494" spans="1:1" ht="12.75">
      <c r="A494" s="3"/>
    </row>
    <row r="495" spans="1:1" ht="12.75">
      <c r="A495" s="3"/>
    </row>
    <row r="496" spans="1:1" ht="12.75">
      <c r="A496" s="3"/>
    </row>
    <row r="497" spans="1:1" ht="12.75">
      <c r="A497" s="3"/>
    </row>
    <row r="498" spans="1:1" ht="12.75">
      <c r="A498" s="3"/>
    </row>
    <row r="499" spans="1:1" ht="12.75">
      <c r="A499" s="3"/>
    </row>
    <row r="500" spans="1:1" ht="12.75">
      <c r="A500" s="3"/>
    </row>
    <row r="501" spans="1:1" ht="12.75">
      <c r="A501" s="3"/>
    </row>
    <row r="502" spans="1:1" ht="12.75">
      <c r="A502" s="3"/>
    </row>
    <row r="503" spans="1:1" ht="12.75">
      <c r="A503" s="3"/>
    </row>
    <row r="504" spans="1:1" ht="12.75">
      <c r="A504" s="3"/>
    </row>
    <row r="505" spans="1:1" ht="12.75">
      <c r="A505" s="3"/>
    </row>
    <row r="506" spans="1:1" ht="12.75">
      <c r="A506" s="3"/>
    </row>
    <row r="507" spans="1:1" ht="12.75">
      <c r="A507" s="3"/>
    </row>
    <row r="508" spans="1:1" ht="12.75">
      <c r="A508" s="3"/>
    </row>
    <row r="509" spans="1:1" ht="12.75">
      <c r="A509" s="3"/>
    </row>
    <row r="510" spans="1:1" ht="12.75">
      <c r="A510" s="3"/>
    </row>
    <row r="511" spans="1:1" ht="12.75">
      <c r="A511" s="3"/>
    </row>
    <row r="512" spans="1:1" ht="12.75">
      <c r="A512" s="3"/>
    </row>
    <row r="513" spans="1:1" ht="12.75">
      <c r="A513" s="3"/>
    </row>
    <row r="514" spans="1:1" ht="12.75">
      <c r="A514" s="3"/>
    </row>
    <row r="515" spans="1:1" ht="12.75">
      <c r="A515" s="3"/>
    </row>
    <row r="516" spans="1:1" ht="12.75">
      <c r="A516" s="3"/>
    </row>
    <row r="517" spans="1:1" ht="12.75">
      <c r="A517" s="3"/>
    </row>
    <row r="518" spans="1:1" ht="12.75">
      <c r="A518" s="3"/>
    </row>
    <row r="519" spans="1:1" ht="12.75">
      <c r="A519" s="3"/>
    </row>
    <row r="520" spans="1:1" ht="12.75">
      <c r="A520" s="3"/>
    </row>
    <row r="521" spans="1:1" ht="12.75">
      <c r="A521" s="3"/>
    </row>
    <row r="522" spans="1:1" ht="12.75">
      <c r="A522" s="3"/>
    </row>
    <row r="523" spans="1:1" ht="12.75">
      <c r="A523" s="3"/>
    </row>
    <row r="524" spans="1:1" ht="12.75">
      <c r="A524" s="3"/>
    </row>
    <row r="525" spans="1:1" ht="12.75">
      <c r="A525" s="3"/>
    </row>
    <row r="526" spans="1:1" ht="12.75">
      <c r="A526" s="3"/>
    </row>
    <row r="527" spans="1:1" ht="12.75">
      <c r="A527" s="3"/>
    </row>
    <row r="528" spans="1:1" ht="12.75">
      <c r="A528" s="3"/>
    </row>
    <row r="529" spans="1:1" ht="12.75">
      <c r="A529" s="3"/>
    </row>
    <row r="530" spans="1:1" ht="12.75">
      <c r="A530" s="3"/>
    </row>
    <row r="531" spans="1:1" ht="12.75">
      <c r="A531" s="3"/>
    </row>
    <row r="532" spans="1:1" ht="12.75">
      <c r="A532" s="3"/>
    </row>
    <row r="533" spans="1:1" ht="12.75">
      <c r="A533" s="3"/>
    </row>
    <row r="534" spans="1:1" ht="12.75">
      <c r="A534" s="3"/>
    </row>
    <row r="535" spans="1:1" ht="12.75">
      <c r="A535" s="3"/>
    </row>
    <row r="536" spans="1:1" ht="12.75">
      <c r="A536" s="3"/>
    </row>
    <row r="537" spans="1:1" ht="12.75">
      <c r="A537" s="3"/>
    </row>
    <row r="538" spans="1:1" ht="12.75">
      <c r="A538" s="3"/>
    </row>
    <row r="539" spans="1:1" ht="12.75">
      <c r="A539" s="3"/>
    </row>
    <row r="540" spans="1:1" ht="12.75">
      <c r="A540" s="3"/>
    </row>
    <row r="541" spans="1:1" ht="12.75">
      <c r="A541" s="3"/>
    </row>
    <row r="542" spans="1:1" ht="12.75">
      <c r="A542" s="3"/>
    </row>
    <row r="543" spans="1:1" ht="12.75">
      <c r="A543" s="3"/>
    </row>
    <row r="544" spans="1:1" ht="12.75">
      <c r="A544" s="3"/>
    </row>
    <row r="545" spans="1:1" ht="12.75">
      <c r="A545" s="3"/>
    </row>
    <row r="546" spans="1:1" ht="12.75">
      <c r="A546" s="3"/>
    </row>
    <row r="547" spans="1:1" ht="12.75">
      <c r="A547" s="3"/>
    </row>
    <row r="548" spans="1:1" ht="12.75">
      <c r="A548" s="3"/>
    </row>
    <row r="549" spans="1:1" ht="12.75">
      <c r="A549" s="3"/>
    </row>
    <row r="550" spans="1:1" ht="12.75">
      <c r="A550" s="3"/>
    </row>
    <row r="551" spans="1:1" ht="12.75">
      <c r="A551" s="3"/>
    </row>
    <row r="552" spans="1:1" ht="12.75">
      <c r="A552" s="3"/>
    </row>
    <row r="553" spans="1:1" ht="12.75">
      <c r="A553" s="3"/>
    </row>
    <row r="554" spans="1:1" ht="12.75">
      <c r="A554" s="3"/>
    </row>
    <row r="555" spans="1:1" ht="12.75">
      <c r="A555" s="3"/>
    </row>
    <row r="556" spans="1:1" ht="12.75">
      <c r="A556" s="3"/>
    </row>
    <row r="557" spans="1:1" ht="12.75">
      <c r="A557" s="3"/>
    </row>
    <row r="558" spans="1:1" ht="12.75">
      <c r="A558" s="3"/>
    </row>
    <row r="559" spans="1:1" ht="12.75">
      <c r="A559" s="3"/>
    </row>
    <row r="560" spans="1:1" ht="12.75">
      <c r="A560" s="3"/>
    </row>
    <row r="561" spans="1:1" ht="12.75">
      <c r="A561" s="3"/>
    </row>
    <row r="562" spans="1:1" ht="12.75">
      <c r="A562" s="3"/>
    </row>
    <row r="563" spans="1:1" ht="12.75">
      <c r="A563" s="3"/>
    </row>
    <row r="564" spans="1:1" ht="12.75">
      <c r="A564" s="3"/>
    </row>
    <row r="565" spans="1:1" ht="12.75">
      <c r="A565" s="3"/>
    </row>
    <row r="566" spans="1:1" ht="12.75">
      <c r="A566" s="3"/>
    </row>
    <row r="567" spans="1:1" ht="12.75">
      <c r="A567" s="3"/>
    </row>
    <row r="568" spans="1:1" ht="12.75">
      <c r="A568" s="3"/>
    </row>
    <row r="569" spans="1:1" ht="12.75">
      <c r="A569" s="3"/>
    </row>
    <row r="570" spans="1:1" ht="12.75">
      <c r="A570" s="3"/>
    </row>
    <row r="571" spans="1:1" ht="12.75">
      <c r="A571" s="3"/>
    </row>
    <row r="572" spans="1:1" ht="12.75">
      <c r="A572" s="3"/>
    </row>
    <row r="573" spans="1:1" ht="12.75">
      <c r="A573" s="3"/>
    </row>
    <row r="574" spans="1:1" ht="12.75">
      <c r="A574" s="3"/>
    </row>
    <row r="575" spans="1:1" ht="12.75">
      <c r="A575" s="3"/>
    </row>
    <row r="576" spans="1:1" ht="12.75">
      <c r="A576" s="3"/>
    </row>
    <row r="577" spans="1:1" ht="12.75">
      <c r="A577" s="3"/>
    </row>
    <row r="578" spans="1:1" ht="12.75">
      <c r="A578" s="3"/>
    </row>
    <row r="579" spans="1:1" ht="12.75">
      <c r="A579" s="3"/>
    </row>
    <row r="580" spans="1:1" ht="12.75">
      <c r="A580" s="3"/>
    </row>
    <row r="581" spans="1:1" ht="12.75">
      <c r="A581" s="3"/>
    </row>
    <row r="582" spans="1:1" ht="12.75">
      <c r="A582" s="3"/>
    </row>
    <row r="583" spans="1:1" ht="12.75">
      <c r="A583" s="3"/>
    </row>
    <row r="584" spans="1:1" ht="12.75">
      <c r="A584" s="3"/>
    </row>
    <row r="585" spans="1:1" ht="12.75">
      <c r="A585" s="3"/>
    </row>
    <row r="586" spans="1:1" ht="12.75">
      <c r="A586" s="3"/>
    </row>
    <row r="587" spans="1:1" ht="12.75">
      <c r="A587" s="3"/>
    </row>
    <row r="588" spans="1:1" ht="12.75">
      <c r="A588" s="3"/>
    </row>
    <row r="589" spans="1:1" ht="12.75">
      <c r="A589" s="3"/>
    </row>
    <row r="590" spans="1:1" ht="12.75">
      <c r="A590" s="3"/>
    </row>
    <row r="591" spans="1:1" ht="12.75">
      <c r="A591" s="3"/>
    </row>
    <row r="592" spans="1:1" ht="12.75">
      <c r="A592" s="3"/>
    </row>
    <row r="593" spans="1:1" ht="12.75">
      <c r="A593" s="3"/>
    </row>
    <row r="594" spans="1:1" ht="12.75">
      <c r="A594" s="3"/>
    </row>
    <row r="595" spans="1:1" ht="12.75">
      <c r="A595" s="3"/>
    </row>
    <row r="596" spans="1:1" ht="12.75">
      <c r="A596" s="3"/>
    </row>
    <row r="597" spans="1:1" ht="12.75">
      <c r="A597" s="3"/>
    </row>
    <row r="598" spans="1:1" ht="12.75">
      <c r="A598" s="3"/>
    </row>
    <row r="599" spans="1:1" ht="12.75">
      <c r="A599" s="3"/>
    </row>
    <row r="600" spans="1:1" ht="12.75">
      <c r="A600" s="3"/>
    </row>
    <row r="601" spans="1:1" ht="12.75">
      <c r="A601" s="3"/>
    </row>
    <row r="602" spans="1:1" ht="12.75">
      <c r="A602" s="3"/>
    </row>
    <row r="603" spans="1:1" ht="12.75">
      <c r="A603" s="3"/>
    </row>
    <row r="604" spans="1:1" ht="12.75">
      <c r="A604" s="3"/>
    </row>
    <row r="605" spans="1:1" ht="12.75">
      <c r="A605" s="3"/>
    </row>
    <row r="606" spans="1:1" ht="12.75">
      <c r="A606" s="3"/>
    </row>
    <row r="607" spans="1:1" ht="12.75">
      <c r="A607" s="3"/>
    </row>
    <row r="608" spans="1:1" ht="12.75">
      <c r="A608" s="3"/>
    </row>
    <row r="609" spans="1:1" ht="12.75">
      <c r="A609" s="3"/>
    </row>
    <row r="610" spans="1:1" ht="12.75">
      <c r="A610" s="3"/>
    </row>
    <row r="611" spans="1:1" ht="12.75">
      <c r="A611" s="3"/>
    </row>
    <row r="612" spans="1:1" ht="12.75">
      <c r="A612" s="3"/>
    </row>
    <row r="613" spans="1:1" ht="12.75">
      <c r="A613" s="3"/>
    </row>
    <row r="614" spans="1:1" ht="12.75">
      <c r="A614" s="3"/>
    </row>
    <row r="615" spans="1:1" ht="12.75">
      <c r="A615" s="3"/>
    </row>
    <row r="616" spans="1:1" ht="12.75">
      <c r="A616" s="3"/>
    </row>
    <row r="617" spans="1:1" ht="12.75">
      <c r="A617" s="3"/>
    </row>
    <row r="618" spans="1:1" ht="12.75">
      <c r="A618" s="3"/>
    </row>
    <row r="619" spans="1:1" ht="12.75">
      <c r="A619" s="3"/>
    </row>
    <row r="620" spans="1:1" ht="12.75">
      <c r="A620" s="3"/>
    </row>
    <row r="621" spans="1:1" ht="12.75">
      <c r="A621" s="3"/>
    </row>
    <row r="622" spans="1:1" ht="12.75">
      <c r="A622" s="3"/>
    </row>
    <row r="623" spans="1:1" ht="12.75">
      <c r="A623" s="3"/>
    </row>
    <row r="624" spans="1:1" ht="12.75">
      <c r="A624" s="3"/>
    </row>
    <row r="625" spans="1:1" ht="12.75">
      <c r="A625" s="3"/>
    </row>
    <row r="626" spans="1:1" ht="12.75">
      <c r="A626" s="3"/>
    </row>
    <row r="627" spans="1:1" ht="12.75">
      <c r="A627" s="3"/>
    </row>
    <row r="628" spans="1:1" ht="12.75">
      <c r="A628" s="3"/>
    </row>
    <row r="629" spans="1:1" ht="12.75">
      <c r="A629" s="3"/>
    </row>
    <row r="630" spans="1:1" ht="12.75">
      <c r="A630" s="3"/>
    </row>
    <row r="631" spans="1:1" ht="12.75">
      <c r="A631" s="3"/>
    </row>
    <row r="632" spans="1:1" ht="12.75">
      <c r="A632" s="3"/>
    </row>
    <row r="633" spans="1:1" ht="12.75">
      <c r="A633" s="3"/>
    </row>
    <row r="634" spans="1:1" ht="12.75">
      <c r="A634" s="3"/>
    </row>
    <row r="635" spans="1:1" ht="12.75">
      <c r="A635" s="3"/>
    </row>
    <row r="636" spans="1:1" ht="12.75">
      <c r="A636" s="3"/>
    </row>
    <row r="637" spans="1:1" ht="12.75">
      <c r="A637" s="3"/>
    </row>
    <row r="638" spans="1:1" ht="12.75">
      <c r="A638" s="3"/>
    </row>
    <row r="639" spans="1:1" ht="12.75">
      <c r="A639" s="3"/>
    </row>
    <row r="640" spans="1:1" ht="12.75">
      <c r="A640" s="3"/>
    </row>
    <row r="641" spans="1:1" ht="12.75">
      <c r="A641" s="3"/>
    </row>
    <row r="642" spans="1:1" ht="12.75">
      <c r="A642" s="3"/>
    </row>
    <row r="643" spans="1:1" ht="12.75">
      <c r="A643" s="3"/>
    </row>
    <row r="644" spans="1:1" ht="12.75">
      <c r="A644" s="3"/>
    </row>
    <row r="645" spans="1:1" ht="12.75">
      <c r="A645" s="3"/>
    </row>
    <row r="646" spans="1:1" ht="12.75">
      <c r="A646" s="3"/>
    </row>
    <row r="647" spans="1:1" ht="12.75">
      <c r="A647" s="3"/>
    </row>
    <row r="648" spans="1:1" ht="12.75">
      <c r="A648" s="3"/>
    </row>
    <row r="649" spans="1:1" ht="12.75">
      <c r="A649" s="3"/>
    </row>
    <row r="650" spans="1:1" ht="12.75">
      <c r="A650" s="3"/>
    </row>
    <row r="651" spans="1:1" ht="12.75">
      <c r="A651" s="3"/>
    </row>
    <row r="652" spans="1:1" ht="12.75">
      <c r="A652" s="3"/>
    </row>
    <row r="653" spans="1:1" ht="12.75">
      <c r="A653" s="3"/>
    </row>
    <row r="654" spans="1:1" ht="12.75">
      <c r="A654" s="3"/>
    </row>
    <row r="655" spans="1:1" ht="12.75">
      <c r="A655" s="3"/>
    </row>
    <row r="656" spans="1:1" ht="12.75">
      <c r="A656" s="3"/>
    </row>
    <row r="657" spans="1:1" ht="12.75">
      <c r="A657" s="3"/>
    </row>
    <row r="658" spans="1:1" ht="12.75">
      <c r="A658" s="3"/>
    </row>
    <row r="659" spans="1:1" ht="12.75">
      <c r="A659" s="3"/>
    </row>
    <row r="660" spans="1:1" ht="12.75">
      <c r="A660" s="3"/>
    </row>
    <row r="661" spans="1:1" ht="12.75">
      <c r="A661" s="3"/>
    </row>
    <row r="662" spans="1:1" ht="12.75">
      <c r="A662" s="3"/>
    </row>
    <row r="663" spans="1:1" ht="12.75">
      <c r="A663" s="3"/>
    </row>
    <row r="664" spans="1:1" ht="12.75">
      <c r="A664" s="3"/>
    </row>
    <row r="665" spans="1:1" ht="12.75">
      <c r="A665" s="3"/>
    </row>
    <row r="666" spans="1:1" ht="12.75">
      <c r="A666" s="3"/>
    </row>
    <row r="667" spans="1:1" ht="12.75">
      <c r="A667" s="3"/>
    </row>
    <row r="668" spans="1:1" ht="12.75">
      <c r="A668" s="3"/>
    </row>
    <row r="669" spans="1:1" ht="12.75">
      <c r="A669" s="3"/>
    </row>
    <row r="670" spans="1:1" ht="12.75">
      <c r="A670" s="3"/>
    </row>
    <row r="671" spans="1:1" ht="12.75">
      <c r="A671" s="3"/>
    </row>
    <row r="672" spans="1:1" ht="12.75">
      <c r="A672" s="3"/>
    </row>
    <row r="673" spans="1:1" ht="12.75">
      <c r="A673" s="3"/>
    </row>
    <row r="674" spans="1:1" ht="12.75">
      <c r="A674" s="3"/>
    </row>
    <row r="675" spans="1:1" ht="12.75">
      <c r="A675" s="3"/>
    </row>
    <row r="676" spans="1:1" ht="12.75">
      <c r="A676" s="3"/>
    </row>
    <row r="677" spans="1:1" ht="12.75">
      <c r="A677" s="3"/>
    </row>
    <row r="678" spans="1:1" ht="12.75">
      <c r="A678" s="3"/>
    </row>
    <row r="679" spans="1:1" ht="12.75">
      <c r="A679" s="3"/>
    </row>
    <row r="680" spans="1:1" ht="12.75">
      <c r="A680" s="3"/>
    </row>
    <row r="681" spans="1:1" ht="12.75">
      <c r="A681" s="3"/>
    </row>
    <row r="682" spans="1:1" ht="12.75">
      <c r="A682" s="3"/>
    </row>
    <row r="683" spans="1:1" ht="12.75">
      <c r="A683" s="3"/>
    </row>
    <row r="684" spans="1:1" ht="12.75">
      <c r="A684" s="3"/>
    </row>
    <row r="685" spans="1:1" ht="12.75">
      <c r="A685" s="3"/>
    </row>
    <row r="686" spans="1:1" ht="12.75">
      <c r="A686" s="3"/>
    </row>
    <row r="687" spans="1:1" ht="12.75">
      <c r="A687" s="3"/>
    </row>
    <row r="688" spans="1:1" ht="12.75">
      <c r="A688" s="3"/>
    </row>
    <row r="689" spans="1:1" ht="12.75">
      <c r="A689" s="3"/>
    </row>
    <row r="690" spans="1:1" ht="12.75">
      <c r="A690" s="3"/>
    </row>
    <row r="691" spans="1:1" ht="12.75">
      <c r="A691" s="3"/>
    </row>
    <row r="692" spans="1:1" ht="12.75">
      <c r="A692" s="3"/>
    </row>
    <row r="693" spans="1:1" ht="12.75">
      <c r="A693" s="3"/>
    </row>
    <row r="694" spans="1:1" ht="12.75">
      <c r="A694" s="3"/>
    </row>
    <row r="695" spans="1:1" ht="12.75">
      <c r="A695" s="3"/>
    </row>
    <row r="696" spans="1:1" ht="12.75">
      <c r="A696" s="3"/>
    </row>
    <row r="697" spans="1:1" ht="12.75">
      <c r="A697" s="3"/>
    </row>
    <row r="698" spans="1:1" ht="12.75">
      <c r="A698" s="3"/>
    </row>
    <row r="699" spans="1:1" ht="12.75">
      <c r="A699" s="3"/>
    </row>
    <row r="700" spans="1:1" ht="12.75">
      <c r="A700" s="3"/>
    </row>
    <row r="701" spans="1:1" ht="12.75">
      <c r="A701" s="3"/>
    </row>
    <row r="702" spans="1:1" ht="12.75">
      <c r="A702" s="3"/>
    </row>
    <row r="703" spans="1:1" ht="12.75">
      <c r="A703" s="3"/>
    </row>
    <row r="704" spans="1:1" ht="12.75">
      <c r="A704" s="3"/>
    </row>
    <row r="705" spans="1:1" ht="12.75">
      <c r="A705" s="3"/>
    </row>
    <row r="706" spans="1:1" ht="12.75">
      <c r="A706" s="3"/>
    </row>
    <row r="707" spans="1:1" ht="12.75">
      <c r="A707" s="3"/>
    </row>
    <row r="708" spans="1:1" ht="12.75">
      <c r="A708" s="3"/>
    </row>
    <row r="709" spans="1:1" ht="12.75">
      <c r="A709" s="3"/>
    </row>
    <row r="710" spans="1:1" ht="12.75">
      <c r="A710" s="3"/>
    </row>
    <row r="711" spans="1:1" ht="12.75">
      <c r="A711" s="3"/>
    </row>
    <row r="712" spans="1:1" ht="12.75">
      <c r="A712" s="3"/>
    </row>
    <row r="713" spans="1:1" ht="12.75">
      <c r="A713" s="3"/>
    </row>
    <row r="714" spans="1:1" ht="12.75">
      <c r="A714" s="3"/>
    </row>
    <row r="715" spans="1:1" ht="12.75">
      <c r="A715" s="3"/>
    </row>
    <row r="716" spans="1:1" ht="12.75">
      <c r="A716" s="3"/>
    </row>
    <row r="717" spans="1:1" ht="12.75">
      <c r="A717" s="3"/>
    </row>
    <row r="718" spans="1:1" ht="12.75">
      <c r="A718" s="3"/>
    </row>
    <row r="719" spans="1:1" ht="12.75">
      <c r="A719" s="3"/>
    </row>
    <row r="720" spans="1:1" ht="12.75">
      <c r="A720" s="3"/>
    </row>
    <row r="721" spans="1:1" ht="12.75">
      <c r="A721" s="3"/>
    </row>
    <row r="722" spans="1:1" ht="12.75">
      <c r="A722" s="3"/>
    </row>
    <row r="723" spans="1:1" ht="12.75">
      <c r="A723" s="3"/>
    </row>
    <row r="724" spans="1:1" ht="12.75">
      <c r="A724" s="3"/>
    </row>
    <row r="725" spans="1:1" ht="12.75">
      <c r="A725" s="3"/>
    </row>
    <row r="726" spans="1:1" ht="12.75">
      <c r="A726" s="3"/>
    </row>
    <row r="727" spans="1:1" ht="12.75">
      <c r="A727" s="3"/>
    </row>
    <row r="728" spans="1:1" ht="12.75">
      <c r="A728" s="3"/>
    </row>
    <row r="729" spans="1:1" ht="12.75">
      <c r="A729" s="3"/>
    </row>
    <row r="730" spans="1:1" ht="12.75">
      <c r="A730" s="3"/>
    </row>
    <row r="731" spans="1:1" ht="12.75">
      <c r="A731" s="3"/>
    </row>
    <row r="732" spans="1:1" ht="12.75">
      <c r="A732" s="3"/>
    </row>
    <row r="733" spans="1:1" ht="12.75">
      <c r="A733" s="3"/>
    </row>
    <row r="734" spans="1:1" ht="12.75">
      <c r="A734" s="3"/>
    </row>
    <row r="735" spans="1:1" ht="12.75">
      <c r="A735" s="3"/>
    </row>
    <row r="736" spans="1:1" ht="12.75">
      <c r="A736" s="3"/>
    </row>
    <row r="737" spans="1:1" ht="12.75">
      <c r="A737" s="3"/>
    </row>
    <row r="738" spans="1:1" ht="12.75">
      <c r="A738" s="3"/>
    </row>
    <row r="739" spans="1:1" ht="12.75">
      <c r="A739" s="3"/>
    </row>
    <row r="740" spans="1:1" ht="12.75">
      <c r="A740" s="3"/>
    </row>
    <row r="741" spans="1:1" ht="12.75">
      <c r="A741" s="3"/>
    </row>
    <row r="742" spans="1:1" ht="12.75">
      <c r="A742" s="3"/>
    </row>
    <row r="743" spans="1:1" ht="12.75">
      <c r="A743" s="3"/>
    </row>
    <row r="744" spans="1:1" ht="12.75">
      <c r="A744" s="3"/>
    </row>
    <row r="745" spans="1:1" ht="12.75">
      <c r="A745" s="3"/>
    </row>
    <row r="746" spans="1:1" ht="12.75">
      <c r="A746" s="3"/>
    </row>
    <row r="747" spans="1:1" ht="12.75">
      <c r="A747" s="3"/>
    </row>
    <row r="748" spans="1:1" ht="12.75">
      <c r="A748" s="3"/>
    </row>
    <row r="749" spans="1:1" ht="12.75">
      <c r="A749" s="3"/>
    </row>
    <row r="750" spans="1:1" ht="12.75">
      <c r="A750" s="3"/>
    </row>
    <row r="751" spans="1:1" ht="12.75">
      <c r="A751" s="3"/>
    </row>
    <row r="752" spans="1:1" ht="12.75">
      <c r="A752" s="3"/>
    </row>
    <row r="753" spans="1:1" ht="12.75">
      <c r="A753" s="3"/>
    </row>
    <row r="754" spans="1:1" ht="12.75">
      <c r="A754" s="3"/>
    </row>
    <row r="755" spans="1:1" ht="12.75">
      <c r="A755" s="3"/>
    </row>
    <row r="756" spans="1:1" ht="12.75">
      <c r="A756" s="3"/>
    </row>
    <row r="757" spans="1:1" ht="12.75">
      <c r="A757" s="3"/>
    </row>
    <row r="758" spans="1:1" ht="12.75">
      <c r="A758" s="3"/>
    </row>
    <row r="759" spans="1:1" ht="12.75">
      <c r="A759" s="3"/>
    </row>
    <row r="760" spans="1:1" ht="12.75">
      <c r="A760" s="3"/>
    </row>
    <row r="761" spans="1:1" ht="12.75">
      <c r="A761" s="3"/>
    </row>
    <row r="762" spans="1:1" ht="12.75">
      <c r="A762" s="3"/>
    </row>
    <row r="763" spans="1:1" ht="12.75">
      <c r="A763" s="3"/>
    </row>
    <row r="764" spans="1:1" ht="12.75">
      <c r="A764" s="3"/>
    </row>
    <row r="765" spans="1:1" ht="12.75">
      <c r="A765" s="3"/>
    </row>
    <row r="766" spans="1:1" ht="12.75">
      <c r="A766" s="3"/>
    </row>
    <row r="767" spans="1:1" ht="12.75">
      <c r="A767" s="3"/>
    </row>
    <row r="768" spans="1:1" ht="12.75">
      <c r="A768" s="3"/>
    </row>
    <row r="769" spans="1:1" ht="12.75">
      <c r="A769" s="3"/>
    </row>
    <row r="770" spans="1:1" ht="12.75">
      <c r="A770" s="3"/>
    </row>
    <row r="771" spans="1:1" ht="12.75">
      <c r="A771" s="3"/>
    </row>
    <row r="772" spans="1:1" ht="12.75">
      <c r="A772" s="3"/>
    </row>
    <row r="773" spans="1:1" ht="12.75">
      <c r="A773" s="3"/>
    </row>
    <row r="774" spans="1:1" ht="12.75">
      <c r="A774" s="3"/>
    </row>
    <row r="775" spans="1:1" ht="12.75">
      <c r="A775" s="3"/>
    </row>
    <row r="776" spans="1:1" ht="12.75">
      <c r="A776" s="3"/>
    </row>
    <row r="777" spans="1:1" ht="12.75">
      <c r="A777" s="3"/>
    </row>
    <row r="778" spans="1:1" ht="12.75">
      <c r="A778" s="3"/>
    </row>
    <row r="779" spans="1:1" ht="12.75">
      <c r="A779" s="3"/>
    </row>
    <row r="780" spans="1:1" ht="12.75">
      <c r="A780" s="3"/>
    </row>
    <row r="781" spans="1:1" ht="12.75">
      <c r="A781" s="3"/>
    </row>
    <row r="782" spans="1:1" ht="12.75">
      <c r="A782" s="3"/>
    </row>
    <row r="783" spans="1:1" ht="12.75">
      <c r="A783" s="3"/>
    </row>
    <row r="784" spans="1:1" ht="12.75">
      <c r="A784" s="3"/>
    </row>
    <row r="785" spans="1:1" ht="12.75">
      <c r="A785" s="3"/>
    </row>
    <row r="786" spans="1:1" ht="12.75">
      <c r="A786" s="3"/>
    </row>
    <row r="787" spans="1:1" ht="12.75">
      <c r="A787" s="3"/>
    </row>
    <row r="788" spans="1:1" ht="12.75">
      <c r="A788" s="3"/>
    </row>
    <row r="789" spans="1:1" ht="12.75">
      <c r="A789" s="3"/>
    </row>
    <row r="790" spans="1:1" ht="12.75">
      <c r="A790" s="3"/>
    </row>
    <row r="791" spans="1:1" ht="12.75">
      <c r="A791" s="3"/>
    </row>
    <row r="792" spans="1:1" ht="12.75">
      <c r="A792" s="3"/>
    </row>
    <row r="793" spans="1:1" ht="12.75">
      <c r="A793" s="3"/>
    </row>
    <row r="794" spans="1:1" ht="12.75">
      <c r="A794" s="3"/>
    </row>
    <row r="795" spans="1:1" ht="12.75">
      <c r="A795" s="3"/>
    </row>
    <row r="796" spans="1:1" ht="12.75">
      <c r="A796" s="3"/>
    </row>
    <row r="797" spans="1:1" ht="12.75">
      <c r="A797" s="3"/>
    </row>
    <row r="798" spans="1:1" ht="12.75">
      <c r="A798" s="3"/>
    </row>
    <row r="799" spans="1:1" ht="12.75">
      <c r="A799" s="3"/>
    </row>
    <row r="800" spans="1:1" ht="12.75">
      <c r="A800" s="3"/>
    </row>
    <row r="801" spans="1:1" ht="12.75">
      <c r="A801" s="3"/>
    </row>
    <row r="802" spans="1:1" ht="12.75">
      <c r="A802" s="3"/>
    </row>
    <row r="803" spans="1:1" ht="12.75">
      <c r="A803" s="3"/>
    </row>
    <row r="804" spans="1:1" ht="12.75">
      <c r="A804" s="3"/>
    </row>
    <row r="805" spans="1:1" ht="12.75">
      <c r="A805" s="3"/>
    </row>
    <row r="806" spans="1:1" ht="12.75">
      <c r="A806" s="3"/>
    </row>
    <row r="807" spans="1:1" ht="12.75">
      <c r="A807" s="3"/>
    </row>
    <row r="808" spans="1:1" ht="12.75">
      <c r="A808" s="3"/>
    </row>
    <row r="809" spans="1:1" ht="12.75">
      <c r="A809" s="3"/>
    </row>
    <row r="810" spans="1:1" ht="12.75">
      <c r="A810" s="3"/>
    </row>
    <row r="811" spans="1:1" ht="12.75">
      <c r="A811" s="3"/>
    </row>
    <row r="812" spans="1:1" ht="12.75">
      <c r="A812" s="3"/>
    </row>
    <row r="813" spans="1:1" ht="12.75">
      <c r="A813" s="3"/>
    </row>
    <row r="814" spans="1:1" ht="12.75">
      <c r="A814" s="3"/>
    </row>
    <row r="815" spans="1:1" ht="12.75">
      <c r="A815" s="3"/>
    </row>
    <row r="816" spans="1:1" ht="12.75">
      <c r="A816" s="3"/>
    </row>
    <row r="817" spans="1:1" ht="12.75">
      <c r="A817" s="3"/>
    </row>
    <row r="818" spans="1:1" ht="12.75">
      <c r="A818" s="3"/>
    </row>
    <row r="819" spans="1:1" ht="12.75">
      <c r="A819" s="3"/>
    </row>
    <row r="820" spans="1:1" ht="12.75">
      <c r="A820" s="3"/>
    </row>
    <row r="821" spans="1:1" ht="12.75">
      <c r="A821" s="3"/>
    </row>
    <row r="822" spans="1:1" ht="12.75">
      <c r="A822" s="3"/>
    </row>
    <row r="823" spans="1:1" ht="12.75">
      <c r="A823" s="3"/>
    </row>
    <row r="824" spans="1:1" ht="12.75">
      <c r="A824" s="3"/>
    </row>
    <row r="825" spans="1:1" ht="12.75">
      <c r="A825" s="3"/>
    </row>
    <row r="826" spans="1:1" ht="12.75">
      <c r="A826" s="3"/>
    </row>
    <row r="827" spans="1:1" ht="12.75">
      <c r="A827" s="3"/>
    </row>
    <row r="828" spans="1:1" ht="12.75">
      <c r="A828" s="3"/>
    </row>
    <row r="829" spans="1:1" ht="12.75">
      <c r="A829" s="3"/>
    </row>
    <row r="830" spans="1:1" ht="12.75">
      <c r="A830" s="3"/>
    </row>
    <row r="831" spans="1:1" ht="12.75">
      <c r="A831" s="3"/>
    </row>
    <row r="832" spans="1:1" ht="12.75">
      <c r="A832" s="3"/>
    </row>
    <row r="833" spans="1:1" ht="12.75">
      <c r="A833" s="3"/>
    </row>
    <row r="834" spans="1:1" ht="12.75">
      <c r="A834" s="3"/>
    </row>
    <row r="835" spans="1:1" ht="12.75">
      <c r="A835" s="3"/>
    </row>
    <row r="836" spans="1:1" ht="12.75">
      <c r="A836" s="3"/>
    </row>
    <row r="837" spans="1:1" ht="12.75">
      <c r="A837" s="3"/>
    </row>
    <row r="838" spans="1:1" ht="12.75">
      <c r="A838" s="3"/>
    </row>
    <row r="839" spans="1:1" ht="12.75">
      <c r="A839" s="3"/>
    </row>
    <row r="840" spans="1:1" ht="12.75">
      <c r="A840" s="3"/>
    </row>
    <row r="841" spans="1:1" ht="12.75">
      <c r="A841" s="3"/>
    </row>
    <row r="842" spans="1:1" ht="12.75">
      <c r="A842" s="3"/>
    </row>
    <row r="843" spans="1:1" ht="12.75">
      <c r="A843" s="3"/>
    </row>
    <row r="844" spans="1:1" ht="12.75">
      <c r="A844" s="3"/>
    </row>
    <row r="845" spans="1:1" ht="12.75">
      <c r="A845" s="3"/>
    </row>
    <row r="846" spans="1:1" ht="12.75">
      <c r="A846" s="3"/>
    </row>
    <row r="847" spans="1:1" ht="12.75">
      <c r="A847" s="3"/>
    </row>
    <row r="848" spans="1:1" ht="12.75">
      <c r="A848" s="3"/>
    </row>
    <row r="849" spans="1:1" ht="12.75">
      <c r="A849" s="3"/>
    </row>
    <row r="850" spans="1:1" ht="12.75">
      <c r="A850" s="3"/>
    </row>
    <row r="851" spans="1:1" ht="12.75">
      <c r="A851" s="3"/>
    </row>
    <row r="852" spans="1:1" ht="12.75">
      <c r="A852" s="3"/>
    </row>
    <row r="853" spans="1:1" ht="12.75">
      <c r="A853" s="3"/>
    </row>
    <row r="854" spans="1:1" ht="12.75">
      <c r="A854" s="3"/>
    </row>
    <row r="855" spans="1:1" ht="12.75">
      <c r="A855" s="3"/>
    </row>
    <row r="856" spans="1:1" ht="12.75">
      <c r="A856" s="3"/>
    </row>
    <row r="857" spans="1:1" ht="12.75">
      <c r="A857" s="3"/>
    </row>
    <row r="858" spans="1:1" ht="12.75">
      <c r="A858" s="3"/>
    </row>
    <row r="859" spans="1:1" ht="12.75">
      <c r="A859" s="3"/>
    </row>
    <row r="860" spans="1:1" ht="12.75">
      <c r="A860" s="3"/>
    </row>
    <row r="861" spans="1:1" ht="12.75">
      <c r="A861" s="3"/>
    </row>
    <row r="862" spans="1:1" ht="12.75">
      <c r="A862" s="3"/>
    </row>
    <row r="863" spans="1:1" ht="12.75">
      <c r="A863" s="3"/>
    </row>
    <row r="864" spans="1:1" ht="12.75">
      <c r="A864" s="3"/>
    </row>
    <row r="865" spans="1:1" ht="12.75">
      <c r="A865" s="3"/>
    </row>
    <row r="866" spans="1:1" ht="12.75">
      <c r="A866" s="3"/>
    </row>
    <row r="867" spans="1:1" ht="12.75">
      <c r="A867" s="3"/>
    </row>
    <row r="868" spans="1:1" ht="12.75">
      <c r="A868" s="3"/>
    </row>
    <row r="869" spans="1:1" ht="12.75">
      <c r="A869" s="3"/>
    </row>
    <row r="870" spans="1:1" ht="12.75">
      <c r="A870" s="3"/>
    </row>
    <row r="871" spans="1:1" ht="12.75">
      <c r="A871" s="3"/>
    </row>
    <row r="872" spans="1:1" ht="12.75">
      <c r="A872" s="3"/>
    </row>
    <row r="873" spans="1:1" ht="12.75">
      <c r="A873" s="3"/>
    </row>
    <row r="874" spans="1:1" ht="12.75">
      <c r="A874" s="3"/>
    </row>
    <row r="875" spans="1:1" ht="12.75">
      <c r="A875" s="3"/>
    </row>
    <row r="876" spans="1:1" ht="12.75">
      <c r="A876" s="3"/>
    </row>
    <row r="877" spans="1:1" ht="12.75">
      <c r="A877" s="3"/>
    </row>
    <row r="878" spans="1:1" ht="12.75">
      <c r="A878" s="3"/>
    </row>
    <row r="879" spans="1:1" ht="12.75">
      <c r="A879" s="3"/>
    </row>
    <row r="880" spans="1:1" ht="12.75">
      <c r="A880" s="3"/>
    </row>
    <row r="881" spans="1:1" ht="12.75">
      <c r="A881" s="3"/>
    </row>
    <row r="882" spans="1:1" ht="12.75">
      <c r="A882" s="3"/>
    </row>
    <row r="883" spans="1:1" ht="12.75">
      <c r="A883" s="3"/>
    </row>
    <row r="884" spans="1:1" ht="12.75">
      <c r="A884" s="3"/>
    </row>
    <row r="885" spans="1:1" ht="12.75">
      <c r="A885" s="3"/>
    </row>
    <row r="886" spans="1:1" ht="12.75">
      <c r="A886" s="3"/>
    </row>
    <row r="887" spans="1:1" ht="12.75">
      <c r="A887" s="3"/>
    </row>
    <row r="888" spans="1:1" ht="12.75">
      <c r="A888" s="3"/>
    </row>
    <row r="889" spans="1:1" ht="12.75">
      <c r="A889" s="3"/>
    </row>
    <row r="890" spans="1:1" ht="12.75">
      <c r="A890" s="3"/>
    </row>
    <row r="891" spans="1:1" ht="12.75">
      <c r="A891" s="3"/>
    </row>
    <row r="892" spans="1:1" ht="12.75">
      <c r="A892" s="3"/>
    </row>
    <row r="893" spans="1:1" ht="12.75">
      <c r="A893" s="3"/>
    </row>
    <row r="894" spans="1:1" ht="12.75">
      <c r="A894" s="3"/>
    </row>
    <row r="895" spans="1:1" ht="12.75">
      <c r="A895" s="3"/>
    </row>
    <row r="896" spans="1:1" ht="12.75">
      <c r="A896" s="3"/>
    </row>
    <row r="897" spans="1:1" ht="12.75">
      <c r="A897" s="3"/>
    </row>
    <row r="898" spans="1:1" ht="12.75">
      <c r="A898" s="3"/>
    </row>
    <row r="899" spans="1:1" ht="12.75">
      <c r="A899" s="3"/>
    </row>
    <row r="900" spans="1:1" ht="12.75">
      <c r="A900" s="3"/>
    </row>
    <row r="901" spans="1:1" ht="12.75">
      <c r="A901" s="3"/>
    </row>
    <row r="902" spans="1:1" ht="12.75">
      <c r="A902" s="3"/>
    </row>
    <row r="903" spans="1:1" ht="12.75">
      <c r="A903" s="3"/>
    </row>
    <row r="904" spans="1:1" ht="12.75">
      <c r="A904" s="3"/>
    </row>
    <row r="905" spans="1:1" ht="12.75">
      <c r="A905" s="3"/>
    </row>
    <row r="906" spans="1:1" ht="12.75">
      <c r="A906" s="3"/>
    </row>
    <row r="907" spans="1:1" ht="12.75">
      <c r="A907" s="3"/>
    </row>
    <row r="908" spans="1:1" ht="12.75">
      <c r="A908" s="3"/>
    </row>
    <row r="909" spans="1:1" ht="12.75">
      <c r="A909" s="3"/>
    </row>
    <row r="910" spans="1:1" ht="12.75">
      <c r="A910" s="3"/>
    </row>
    <row r="911" spans="1:1" ht="12.75">
      <c r="A911" s="3"/>
    </row>
    <row r="912" spans="1:1" ht="12.75">
      <c r="A912" s="3"/>
    </row>
    <row r="913" spans="1:1" ht="12.75">
      <c r="A913" s="3"/>
    </row>
    <row r="914" spans="1:1" ht="12.75">
      <c r="A914" s="3"/>
    </row>
    <row r="915" spans="1:1" ht="12.75">
      <c r="A915" s="3"/>
    </row>
    <row r="916" spans="1:1" ht="12.75">
      <c r="A916" s="3"/>
    </row>
    <row r="917" spans="1:1" ht="12.75">
      <c r="A917" s="3"/>
    </row>
    <row r="918" spans="1:1" ht="12.75">
      <c r="A918" s="3"/>
    </row>
    <row r="919" spans="1:1" ht="12.75">
      <c r="A919" s="3"/>
    </row>
    <row r="920" spans="1:1" ht="12.75">
      <c r="A920" s="3"/>
    </row>
    <row r="921" spans="1:1" ht="12.75">
      <c r="A921" s="3"/>
    </row>
    <row r="922" spans="1:1" ht="12.75">
      <c r="A922" s="3"/>
    </row>
    <row r="923" spans="1:1" ht="12.75">
      <c r="A923" s="3"/>
    </row>
    <row r="924" spans="1:1" ht="12.75">
      <c r="A924" s="3"/>
    </row>
    <row r="925" spans="1:1" ht="12.75">
      <c r="A925" s="3"/>
    </row>
    <row r="926" spans="1:1" ht="12.75">
      <c r="A926" s="3"/>
    </row>
    <row r="927" spans="1:1" ht="12.75">
      <c r="A927" s="3"/>
    </row>
    <row r="928" spans="1:1" ht="12.75">
      <c r="A928" s="3"/>
    </row>
    <row r="929" spans="1:1" ht="12.75">
      <c r="A929" s="3"/>
    </row>
    <row r="930" spans="1:1" ht="12.75">
      <c r="A930" s="3"/>
    </row>
    <row r="931" spans="1:1" ht="12.75">
      <c r="A931" s="3"/>
    </row>
    <row r="932" spans="1:1" ht="12.75">
      <c r="A932" s="3"/>
    </row>
    <row r="933" spans="1:1" ht="12.75">
      <c r="A933" s="3"/>
    </row>
    <row r="934" spans="1:1" ht="12.75">
      <c r="A934" s="3"/>
    </row>
    <row r="935" spans="1:1" ht="12.75">
      <c r="A935" s="3"/>
    </row>
    <row r="936" spans="1:1" ht="12.75">
      <c r="A936" s="3"/>
    </row>
    <row r="937" spans="1:1" ht="12.75">
      <c r="A937" s="3"/>
    </row>
    <row r="938" spans="1:1" ht="12.75">
      <c r="A938" s="3"/>
    </row>
    <row r="939" spans="1:1" ht="12.75">
      <c r="A939" s="3"/>
    </row>
    <row r="940" spans="1:1" ht="12.75">
      <c r="A940" s="3"/>
    </row>
    <row r="941" spans="1:1" ht="12.75">
      <c r="A941" s="3"/>
    </row>
    <row r="942" spans="1:1" ht="12.75">
      <c r="A942" s="3"/>
    </row>
    <row r="943" spans="1:1" ht="12.75">
      <c r="A943" s="3"/>
    </row>
    <row r="944" spans="1:1" ht="12.75">
      <c r="A944" s="3"/>
    </row>
    <row r="945" spans="1:1" ht="12.75">
      <c r="A945" s="3"/>
    </row>
    <row r="946" spans="1:1" ht="12.75">
      <c r="A946" s="3"/>
    </row>
    <row r="947" spans="1:1" ht="12.75">
      <c r="A947" s="3"/>
    </row>
    <row r="948" spans="1:1" ht="12.75">
      <c r="A948" s="3"/>
    </row>
    <row r="949" spans="1:1" ht="12.75">
      <c r="A949" s="3"/>
    </row>
    <row r="950" spans="1:1" ht="12.75">
      <c r="A950" s="3"/>
    </row>
    <row r="951" spans="1:1" ht="12.75">
      <c r="A951" s="3"/>
    </row>
    <row r="952" spans="1:1" ht="12.75">
      <c r="A952" s="3"/>
    </row>
    <row r="953" spans="1:1" ht="12.75">
      <c r="A953" s="3"/>
    </row>
    <row r="954" spans="1:1" ht="12.75">
      <c r="A954" s="3"/>
    </row>
    <row r="955" spans="1:1" ht="12.75">
      <c r="A955" s="3"/>
    </row>
    <row r="956" spans="1:1" ht="12.75">
      <c r="A956" s="3"/>
    </row>
    <row r="957" spans="1:1" ht="12.75">
      <c r="A957" s="3"/>
    </row>
    <row r="958" spans="1:1" ht="12.75">
      <c r="A958" s="3"/>
    </row>
    <row r="959" spans="1:1" ht="12.75">
      <c r="A959" s="3"/>
    </row>
    <row r="960" spans="1:1" ht="12.75">
      <c r="A960" s="3"/>
    </row>
    <row r="961" spans="1:1" ht="12.75">
      <c r="A961" s="3"/>
    </row>
    <row r="962" spans="1:1" ht="12.75">
      <c r="A962" s="3"/>
    </row>
    <row r="963" spans="1:1" ht="12.75">
      <c r="A963" s="3"/>
    </row>
    <row r="964" spans="1:1" ht="12.75">
      <c r="A964" s="3"/>
    </row>
    <row r="965" spans="1:1" ht="12.75">
      <c r="A965" s="3"/>
    </row>
    <row r="966" spans="1:1" ht="12.75">
      <c r="A966" s="3"/>
    </row>
    <row r="967" spans="1:1" ht="12.75">
      <c r="A967" s="3"/>
    </row>
    <row r="968" spans="1:1" ht="12.75">
      <c r="A968" s="3"/>
    </row>
    <row r="969" spans="1:1" ht="12.75">
      <c r="A969" s="3"/>
    </row>
    <row r="970" spans="1:1" ht="12.75">
      <c r="A970" s="3"/>
    </row>
    <row r="971" spans="1:1" ht="12.75">
      <c r="A971" s="3"/>
    </row>
    <row r="972" spans="1:1" ht="12.75">
      <c r="A972" s="3"/>
    </row>
    <row r="973" spans="1:1" ht="12.75">
      <c r="A973" s="3"/>
    </row>
    <row r="974" spans="1:1" ht="12.75">
      <c r="A974" s="3"/>
    </row>
    <row r="975" spans="1:1" ht="12.75">
      <c r="A975" s="3"/>
    </row>
    <row r="976" spans="1:1" ht="12.75">
      <c r="A976" s="3"/>
    </row>
    <row r="977" spans="1:1" ht="12.75">
      <c r="A977" s="3"/>
    </row>
    <row r="978" spans="1:1" ht="12.75">
      <c r="A978" s="3"/>
    </row>
    <row r="979" spans="1:1" ht="12.75">
      <c r="A979" s="3"/>
    </row>
    <row r="980" spans="1:1" ht="12.75">
      <c r="A980" s="3"/>
    </row>
    <row r="981" spans="1:1" ht="12.75">
      <c r="A981" s="3"/>
    </row>
    <row r="982" spans="1:1" ht="12.75">
      <c r="A982" s="3"/>
    </row>
    <row r="983" spans="1:1" ht="12.75">
      <c r="A983" s="3"/>
    </row>
    <row r="984" spans="1:1" ht="12.75">
      <c r="A984" s="3"/>
    </row>
    <row r="985" spans="1:1" ht="12.75">
      <c r="A985" s="3"/>
    </row>
    <row r="986" spans="1:1" ht="12.75">
      <c r="A986" s="3"/>
    </row>
    <row r="987" spans="1:1" ht="12.75">
      <c r="A987" s="3"/>
    </row>
    <row r="988" spans="1:1" ht="12.75">
      <c r="A988" s="3"/>
    </row>
    <row r="989" spans="1:1" ht="12.75">
      <c r="A989" s="3"/>
    </row>
    <row r="990" spans="1:1" ht="12.75">
      <c r="A990" s="3"/>
    </row>
    <row r="991" spans="1:1" ht="12.75">
      <c r="A991" s="3"/>
    </row>
    <row r="992" spans="1:1" ht="12.75">
      <c r="A992" s="3"/>
    </row>
    <row r="993" spans="1:1" ht="12.75">
      <c r="A993" s="3"/>
    </row>
    <row r="994" spans="1:1" ht="12.75">
      <c r="A994" s="3"/>
    </row>
    <row r="995" spans="1:1" ht="12.75">
      <c r="A995" s="3"/>
    </row>
    <row r="996" spans="1:1" ht="12.75">
      <c r="A996" s="3"/>
    </row>
    <row r="997" spans="1:1" ht="12.75"/>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C56"/>
  <sheetViews>
    <sheetView workbookViewId="0"/>
  </sheetViews>
  <sheetFormatPr defaultColWidth="12.5703125" defaultRowHeight="15.75" customHeight="1"/>
  <cols>
    <col min="2" max="2" width="131.42578125" customWidth="1"/>
  </cols>
  <sheetData>
    <row r="1" spans="1:2" ht="15.75" customHeight="1">
      <c r="A1" s="5"/>
      <c r="B1" s="90" t="s">
        <v>372</v>
      </c>
    </row>
    <row r="2" spans="1:2" ht="15.75" customHeight="1">
      <c r="A2" s="5"/>
      <c r="B2" s="90" t="s">
        <v>373</v>
      </c>
    </row>
    <row r="3" spans="1:2" ht="15.75" customHeight="1">
      <c r="A3" s="5"/>
      <c r="B3" s="2" t="s">
        <v>374</v>
      </c>
    </row>
    <row r="4" spans="1:2" ht="15.75" customHeight="1">
      <c r="A4" s="5"/>
      <c r="B4" s="91" t="s">
        <v>375</v>
      </c>
    </row>
    <row r="5" spans="1:2" ht="15.75" customHeight="1">
      <c r="A5" s="5"/>
      <c r="B5" s="76" t="s">
        <v>376</v>
      </c>
    </row>
    <row r="6" spans="1:2" ht="15.75" customHeight="1">
      <c r="A6" s="5"/>
      <c r="B6" s="76" t="s">
        <v>377</v>
      </c>
    </row>
    <row r="7" spans="1:2" ht="15.75" customHeight="1">
      <c r="A7" s="5"/>
      <c r="B7" s="76" t="s">
        <v>378</v>
      </c>
    </row>
    <row r="8" spans="1:2" ht="15.75" customHeight="1">
      <c r="A8" s="5"/>
      <c r="B8" s="76" t="s">
        <v>379</v>
      </c>
    </row>
    <row r="9" spans="1:2" ht="15.75" customHeight="1">
      <c r="A9" s="5"/>
      <c r="B9" s="76" t="s">
        <v>380</v>
      </c>
    </row>
    <row r="10" spans="1:2" ht="15.75" customHeight="1">
      <c r="A10" s="5"/>
      <c r="B10" s="76" t="s">
        <v>381</v>
      </c>
    </row>
    <row r="11" spans="1:2" ht="15.75" customHeight="1">
      <c r="A11" s="5"/>
      <c r="B11" s="76" t="s">
        <v>382</v>
      </c>
    </row>
    <row r="12" spans="1:2" ht="15.75" customHeight="1">
      <c r="A12" s="5"/>
      <c r="B12" s="76" t="s">
        <v>383</v>
      </c>
    </row>
    <row r="13" spans="1:2" ht="15.75" customHeight="1">
      <c r="A13" s="5"/>
      <c r="B13" s="76" t="s">
        <v>384</v>
      </c>
    </row>
    <row r="14" spans="1:2" ht="15.75" customHeight="1">
      <c r="A14" s="5"/>
      <c r="B14" s="76" t="s">
        <v>385</v>
      </c>
    </row>
    <row r="15" spans="1:2" ht="15.75" customHeight="1">
      <c r="A15" s="5"/>
      <c r="B15" s="76" t="s">
        <v>386</v>
      </c>
    </row>
    <row r="16" spans="1:2" ht="15.75" customHeight="1">
      <c r="A16" s="5"/>
    </row>
    <row r="17" spans="1:3" ht="15.75" customHeight="1">
      <c r="A17" s="5"/>
      <c r="B17" s="92" t="s">
        <v>387</v>
      </c>
    </row>
    <row r="18" spans="1:3" ht="15.75" customHeight="1">
      <c r="A18" s="5"/>
      <c r="B18" s="76" t="s">
        <v>388</v>
      </c>
    </row>
    <row r="19" spans="1:3" ht="12.75">
      <c r="A19" s="5"/>
      <c r="B19" s="76" t="s">
        <v>389</v>
      </c>
    </row>
    <row r="20" spans="1:3" ht="12.75">
      <c r="A20" s="5"/>
      <c r="B20" s="76" t="s">
        <v>390</v>
      </c>
    </row>
    <row r="21" spans="1:3" ht="12.75">
      <c r="A21" s="5"/>
      <c r="B21" s="76" t="s">
        <v>391</v>
      </c>
    </row>
    <row r="22" spans="1:3" ht="12.75">
      <c r="A22" s="5"/>
      <c r="B22" s="77" t="s">
        <v>392</v>
      </c>
    </row>
    <row r="23" spans="1:3" ht="12.75">
      <c r="A23" s="5"/>
    </row>
    <row r="24" spans="1:3" ht="12.75">
      <c r="A24" s="93"/>
      <c r="B24" s="94" t="s">
        <v>393</v>
      </c>
      <c r="C24" s="53"/>
    </row>
    <row r="25" spans="1:3" ht="12.75">
      <c r="A25" s="5"/>
      <c r="B25" s="76" t="s">
        <v>394</v>
      </c>
    </row>
    <row r="26" spans="1:3" ht="12.75">
      <c r="A26" s="5"/>
      <c r="B26" s="76" t="s">
        <v>395</v>
      </c>
    </row>
    <row r="27" spans="1:3" ht="12.75">
      <c r="A27" s="5"/>
      <c r="B27" s="76" t="s">
        <v>396</v>
      </c>
    </row>
    <row r="28" spans="1:3" ht="12.75">
      <c r="A28" s="5"/>
      <c r="B28" s="76" t="s">
        <v>397</v>
      </c>
    </row>
    <row r="29" spans="1:3" ht="12.75">
      <c r="A29" s="5"/>
      <c r="B29" s="76" t="s">
        <v>398</v>
      </c>
    </row>
    <row r="30" spans="1:3" ht="12.75">
      <c r="A30" s="5"/>
      <c r="B30" s="82" t="s">
        <v>399</v>
      </c>
    </row>
    <row r="31" spans="1:3" ht="12.75">
      <c r="A31" s="5"/>
      <c r="B31" s="77" t="s">
        <v>400</v>
      </c>
    </row>
    <row r="32" spans="1:3" ht="12.75">
      <c r="A32" s="5"/>
      <c r="B32" s="76" t="s">
        <v>401</v>
      </c>
    </row>
    <row r="33" spans="1:2" ht="12.75">
      <c r="A33" s="5"/>
      <c r="B33" s="76" t="s">
        <v>402</v>
      </c>
    </row>
    <row r="34" spans="1:2" ht="12.75">
      <c r="A34" s="5"/>
      <c r="B34" s="76" t="s">
        <v>403</v>
      </c>
    </row>
    <row r="35" spans="1:2" ht="12.75">
      <c r="A35" s="5"/>
      <c r="B35" s="76" t="s">
        <v>404</v>
      </c>
    </row>
    <row r="36" spans="1:2" ht="12.75">
      <c r="A36" s="5"/>
      <c r="B36" s="76" t="s">
        <v>405</v>
      </c>
    </row>
    <row r="37" spans="1:2" ht="12.75">
      <c r="A37" s="5"/>
      <c r="B37" s="76" t="s">
        <v>406</v>
      </c>
    </row>
    <row r="38" spans="1:2" ht="12.75">
      <c r="A38" s="5"/>
      <c r="B38" s="76" t="s">
        <v>407</v>
      </c>
    </row>
    <row r="39" spans="1:2" ht="12.75">
      <c r="A39" s="5"/>
      <c r="B39" s="76" t="s">
        <v>408</v>
      </c>
    </row>
    <row r="40" spans="1:2" ht="12.75">
      <c r="A40" s="5"/>
      <c r="B40" s="76" t="s">
        <v>409</v>
      </c>
    </row>
    <row r="41" spans="1:2" ht="12.75">
      <c r="A41" s="5"/>
      <c r="B41" s="76" t="s">
        <v>410</v>
      </c>
    </row>
    <row r="42" spans="1:2" ht="12.75">
      <c r="A42" s="5"/>
      <c r="B42" s="76" t="s">
        <v>411</v>
      </c>
    </row>
    <row r="43" spans="1:2" ht="12.75">
      <c r="A43" s="5"/>
      <c r="B43" s="76" t="s">
        <v>412</v>
      </c>
    </row>
    <row r="44" spans="1:2" ht="12.75">
      <c r="A44" s="5"/>
      <c r="B44" s="76" t="s">
        <v>413</v>
      </c>
    </row>
    <row r="45" spans="1:2" ht="12.75">
      <c r="A45" s="5"/>
      <c r="B45" s="76" t="s">
        <v>414</v>
      </c>
    </row>
    <row r="46" spans="1:2" ht="12.75">
      <c r="A46" s="5"/>
      <c r="B46" s="76" t="s">
        <v>415</v>
      </c>
    </row>
    <row r="47" spans="1:2" ht="12.75">
      <c r="A47" s="5"/>
      <c r="B47" s="76" t="s">
        <v>416</v>
      </c>
    </row>
    <row r="48" spans="1:2" ht="12.75">
      <c r="A48" s="5"/>
      <c r="B48" s="82" t="s">
        <v>417</v>
      </c>
    </row>
    <row r="49" spans="1:2" ht="12.75">
      <c r="A49" s="5"/>
      <c r="B49" s="82" t="s">
        <v>418</v>
      </c>
    </row>
    <row r="50" spans="1:2" ht="12.75">
      <c r="A50" s="5"/>
      <c r="B50" s="76" t="s">
        <v>419</v>
      </c>
    </row>
    <row r="51" spans="1:2" ht="12.75">
      <c r="A51" s="5"/>
      <c r="B51" s="95" t="s">
        <v>420</v>
      </c>
    </row>
    <row r="52" spans="1:2" ht="12.75">
      <c r="A52" s="5"/>
      <c r="B52" s="76" t="s">
        <v>421</v>
      </c>
    </row>
    <row r="53" spans="1:2" ht="12.75">
      <c r="A53" s="5"/>
      <c r="B53" s="76" t="s">
        <v>422</v>
      </c>
    </row>
    <row r="54" spans="1:2" ht="12.75">
      <c r="A54" s="5"/>
    </row>
    <row r="55" spans="1:2" ht="12.75">
      <c r="A55" s="5"/>
    </row>
    <row r="56" spans="1:2" ht="12.75">
      <c r="A56" s="5"/>
    </row>
  </sheetData>
  <hyperlinks>
    <hyperlink ref="B22" r:id="rId1" location="p-403.12(i)" xr:uid="{00000000-0004-0000-0A00-000000000000}"/>
    <hyperlink ref="B30" r:id="rId2" location="p-403.3(k)" xr:uid="{00000000-0004-0000-0A00-000001000000}"/>
    <hyperlink ref="B31" r:id="rId3" xr:uid="{00000000-0004-0000-0A00-000002000000}"/>
    <hyperlink ref="B48" r:id="rId4" location="p-403.3(k)" xr:uid="{00000000-0004-0000-0A00-000003000000}"/>
    <hyperlink ref="B49" r:id="rId5" xr:uid="{00000000-0004-0000-0A00-000004000000}"/>
    <hyperlink ref="B51" r:id="rId6" location="p-403.12(e)(3)" xr:uid="{00000000-0004-0000-0A00-000005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Z45"/>
  <sheetViews>
    <sheetView workbookViewId="0"/>
  </sheetViews>
  <sheetFormatPr defaultColWidth="12.5703125" defaultRowHeight="15.75" customHeight="1"/>
  <sheetData>
    <row r="1" spans="1:26" ht="15.75" customHeight="1">
      <c r="A1" s="96"/>
      <c r="B1" s="507" t="s">
        <v>423</v>
      </c>
      <c r="C1" s="501"/>
      <c r="D1" s="501"/>
      <c r="E1" s="501"/>
      <c r="F1" s="501"/>
      <c r="G1" s="501"/>
      <c r="H1" s="96"/>
      <c r="I1" s="96"/>
      <c r="J1" s="96"/>
      <c r="K1" s="96"/>
      <c r="L1" s="96"/>
      <c r="M1" s="96"/>
      <c r="N1" s="96"/>
      <c r="O1" s="96"/>
      <c r="P1" s="96"/>
      <c r="Q1" s="96"/>
      <c r="R1" s="96"/>
      <c r="S1" s="96"/>
      <c r="T1" s="96"/>
      <c r="U1" s="96"/>
      <c r="V1" s="96"/>
      <c r="W1" s="3"/>
      <c r="X1" s="3"/>
      <c r="Y1" s="3"/>
      <c r="Z1" s="3"/>
    </row>
    <row r="2" spans="1:26" ht="15.75" customHeight="1">
      <c r="A2" s="96"/>
      <c r="B2" s="96"/>
      <c r="C2" s="96"/>
      <c r="D2" s="96"/>
      <c r="E2" s="96"/>
      <c r="F2" s="96"/>
      <c r="G2" s="96"/>
      <c r="H2" s="96"/>
      <c r="I2" s="96"/>
      <c r="J2" s="96"/>
      <c r="K2" s="96"/>
      <c r="L2" s="96"/>
      <c r="M2" s="96"/>
      <c r="N2" s="96"/>
      <c r="O2" s="96"/>
      <c r="P2" s="96"/>
      <c r="Q2" s="96"/>
      <c r="R2" s="96"/>
      <c r="S2" s="96"/>
      <c r="T2" s="96"/>
      <c r="U2" s="96"/>
      <c r="V2" s="96"/>
      <c r="W2" s="3"/>
      <c r="X2" s="3"/>
      <c r="Y2" s="3"/>
      <c r="Z2" s="3"/>
    </row>
    <row r="3" spans="1:26" ht="15.75" customHeight="1">
      <c r="A3" s="96"/>
      <c r="B3" s="97" t="s">
        <v>424</v>
      </c>
      <c r="C3" s="98" t="s">
        <v>425</v>
      </c>
      <c r="D3" s="98" t="s">
        <v>426</v>
      </c>
      <c r="E3" s="99" t="s">
        <v>427</v>
      </c>
      <c r="F3" s="99" t="s">
        <v>428</v>
      </c>
      <c r="G3" s="98" t="s">
        <v>429</v>
      </c>
      <c r="H3" s="99" t="s">
        <v>430</v>
      </c>
      <c r="I3" s="99" t="s">
        <v>431</v>
      </c>
      <c r="J3" s="99" t="s">
        <v>432</v>
      </c>
      <c r="K3" s="99" t="s">
        <v>433</v>
      </c>
      <c r="L3" s="99" t="s">
        <v>434</v>
      </c>
      <c r="M3" s="99" t="s">
        <v>435</v>
      </c>
      <c r="N3" s="99" t="s">
        <v>436</v>
      </c>
      <c r="O3" s="99" t="s">
        <v>437</v>
      </c>
      <c r="P3" s="98" t="s">
        <v>438</v>
      </c>
      <c r="Q3" s="100" t="s">
        <v>439</v>
      </c>
      <c r="R3" s="100" t="s">
        <v>440</v>
      </c>
      <c r="S3" s="100" t="s">
        <v>441</v>
      </c>
      <c r="T3" s="100" t="s">
        <v>442</v>
      </c>
      <c r="U3" s="100" t="s">
        <v>443</v>
      </c>
      <c r="V3" s="96"/>
      <c r="W3" s="3"/>
      <c r="X3" s="3"/>
      <c r="Y3" s="3"/>
      <c r="Z3" s="3"/>
    </row>
    <row r="4" spans="1:26" ht="357">
      <c r="A4" s="101"/>
      <c r="B4" s="102" t="s">
        <v>444</v>
      </c>
      <c r="C4" s="103" t="s">
        <v>445</v>
      </c>
      <c r="D4" s="103" t="s">
        <v>446</v>
      </c>
      <c r="E4" s="103" t="s">
        <v>447</v>
      </c>
      <c r="F4" s="103" t="s">
        <v>448</v>
      </c>
      <c r="G4" s="103" t="s">
        <v>449</v>
      </c>
      <c r="H4" s="103" t="s">
        <v>450</v>
      </c>
      <c r="I4" s="103" t="s">
        <v>451</v>
      </c>
      <c r="J4" s="103" t="s">
        <v>452</v>
      </c>
      <c r="K4" s="103" t="s">
        <v>453</v>
      </c>
      <c r="L4" s="103" t="s">
        <v>454</v>
      </c>
      <c r="M4" s="103" t="s">
        <v>455</v>
      </c>
      <c r="N4" s="103" t="s">
        <v>456</v>
      </c>
      <c r="O4" s="103" t="s">
        <v>457</v>
      </c>
      <c r="P4" s="103" t="s">
        <v>458</v>
      </c>
      <c r="Q4" s="103" t="s">
        <v>459</v>
      </c>
      <c r="R4" s="103" t="s">
        <v>460</v>
      </c>
      <c r="S4" s="103" t="s">
        <v>461</v>
      </c>
      <c r="T4" s="103" t="s">
        <v>462</v>
      </c>
      <c r="U4" s="103" t="s">
        <v>463</v>
      </c>
      <c r="V4" s="101"/>
      <c r="W4" s="104"/>
      <c r="X4" s="104"/>
      <c r="Y4" s="104"/>
      <c r="Z4" s="104"/>
    </row>
    <row r="5" spans="1:26" ht="15.75" customHeight="1">
      <c r="A5" s="96"/>
      <c r="B5" s="105"/>
      <c r="C5" s="105"/>
      <c r="D5" s="105"/>
      <c r="E5" s="105"/>
      <c r="F5" s="105"/>
      <c r="G5" s="105"/>
      <c r="H5" s="105"/>
      <c r="I5" s="105"/>
      <c r="J5" s="105"/>
      <c r="K5" s="105"/>
      <c r="L5" s="105"/>
      <c r="M5" s="105"/>
      <c r="N5" s="105"/>
      <c r="O5" s="105"/>
      <c r="P5" s="105"/>
      <c r="Q5" s="105"/>
      <c r="R5" s="105"/>
      <c r="S5" s="105"/>
      <c r="T5" s="105"/>
      <c r="U5" s="96"/>
      <c r="V5" s="96"/>
      <c r="W5" s="3"/>
      <c r="X5" s="3"/>
      <c r="Y5" s="3"/>
      <c r="Z5" s="3"/>
    </row>
    <row r="6" spans="1:26" ht="15.75" customHeight="1">
      <c r="A6" s="96"/>
      <c r="B6" s="96"/>
      <c r="C6" s="96"/>
      <c r="D6" s="96"/>
      <c r="E6" s="96"/>
      <c r="F6" s="96"/>
      <c r="G6" s="96"/>
      <c r="H6" s="96"/>
      <c r="I6" s="96"/>
      <c r="J6" s="96"/>
      <c r="K6" s="96"/>
      <c r="L6" s="96"/>
      <c r="M6" s="96"/>
      <c r="N6" s="96"/>
      <c r="O6" s="96"/>
      <c r="P6" s="96"/>
      <c r="Q6" s="96"/>
      <c r="R6" s="96"/>
      <c r="S6" s="96"/>
      <c r="T6" s="96"/>
      <c r="U6" s="96"/>
      <c r="V6" s="96"/>
      <c r="W6" s="3"/>
      <c r="X6" s="3"/>
      <c r="Y6" s="3"/>
      <c r="Z6" s="3"/>
    </row>
    <row r="7" spans="1:26" ht="15.75" customHeight="1">
      <c r="A7" s="96"/>
      <c r="B7" s="106" t="s">
        <v>464</v>
      </c>
      <c r="C7" s="508" t="s">
        <v>465</v>
      </c>
      <c r="D7" s="501"/>
      <c r="E7" s="501"/>
      <c r="F7" s="501"/>
      <c r="G7" s="501"/>
      <c r="H7" s="96"/>
      <c r="I7" s="96"/>
      <c r="J7" s="96"/>
      <c r="K7" s="96"/>
      <c r="L7" s="96"/>
      <c r="M7" s="96"/>
      <c r="N7" s="96"/>
      <c r="O7" s="96"/>
      <c r="P7" s="96"/>
      <c r="Q7" s="96"/>
      <c r="R7" s="96"/>
      <c r="S7" s="96"/>
      <c r="T7" s="96"/>
      <c r="U7" s="96"/>
      <c r="V7" s="96"/>
      <c r="W7" s="3"/>
      <c r="X7" s="3"/>
      <c r="Y7" s="3"/>
      <c r="Z7" s="3"/>
    </row>
    <row r="8" spans="1:26" ht="15.75" customHeight="1">
      <c r="A8" s="96"/>
      <c r="B8" s="96"/>
      <c r="C8" s="96"/>
      <c r="D8" s="96"/>
      <c r="E8" s="96"/>
      <c r="F8" s="96"/>
      <c r="G8" s="96"/>
      <c r="H8" s="96"/>
      <c r="I8" s="96"/>
      <c r="J8" s="96"/>
      <c r="K8" s="96"/>
      <c r="L8" s="96"/>
      <c r="M8" s="96"/>
      <c r="N8" s="96"/>
      <c r="O8" s="96"/>
      <c r="P8" s="96"/>
      <c r="Q8" s="96"/>
      <c r="R8" s="96"/>
      <c r="S8" s="96"/>
      <c r="T8" s="96"/>
      <c r="U8" s="96"/>
      <c r="V8" s="96"/>
      <c r="W8" s="3"/>
      <c r="X8" s="3"/>
      <c r="Y8" s="3"/>
      <c r="Z8" s="3"/>
    </row>
    <row r="9" spans="1:26" ht="15.75" customHeight="1">
      <c r="A9" s="96"/>
      <c r="B9" s="96"/>
      <c r="C9" s="96"/>
      <c r="D9" s="96"/>
      <c r="E9" s="96"/>
      <c r="F9" s="96"/>
      <c r="G9" s="96"/>
      <c r="H9" s="96"/>
      <c r="I9" s="96"/>
      <c r="J9" s="96"/>
      <c r="K9" s="96"/>
      <c r="L9" s="96"/>
      <c r="M9" s="96"/>
      <c r="N9" s="96"/>
      <c r="O9" s="96"/>
      <c r="P9" s="96"/>
      <c r="Q9" s="96"/>
      <c r="R9" s="96"/>
      <c r="S9" s="96"/>
      <c r="T9" s="96"/>
      <c r="U9" s="96"/>
      <c r="V9" s="96"/>
      <c r="W9" s="3"/>
      <c r="X9" s="3"/>
      <c r="Y9" s="3"/>
      <c r="Z9" s="3"/>
    </row>
    <row r="10" spans="1:26" ht="15.75" customHeight="1">
      <c r="A10" s="96"/>
      <c r="B10" s="107" t="s">
        <v>466</v>
      </c>
      <c r="C10" s="503" t="s">
        <v>467</v>
      </c>
      <c r="D10" s="501"/>
      <c r="E10" s="501"/>
      <c r="F10" s="501"/>
      <c r="G10" s="501"/>
      <c r="H10" s="108"/>
      <c r="I10" s="96"/>
      <c r="J10" s="96"/>
      <c r="K10" s="96"/>
      <c r="L10" s="96"/>
      <c r="M10" s="96"/>
      <c r="N10" s="96"/>
      <c r="O10" s="96"/>
      <c r="P10" s="96"/>
      <c r="Q10" s="96"/>
      <c r="R10" s="96"/>
      <c r="S10" s="96"/>
      <c r="T10" s="96"/>
      <c r="U10" s="96"/>
      <c r="V10" s="96"/>
      <c r="W10" s="3"/>
      <c r="X10" s="3"/>
      <c r="Y10" s="3"/>
      <c r="Z10" s="3"/>
    </row>
    <row r="11" spans="1:26" ht="15.75" customHeight="1">
      <c r="A11" s="96"/>
      <c r="B11" s="96"/>
      <c r="C11" s="96"/>
      <c r="D11" s="96"/>
      <c r="E11" s="96"/>
      <c r="F11" s="96"/>
      <c r="G11" s="96"/>
      <c r="H11" s="96"/>
      <c r="I11" s="96"/>
      <c r="J11" s="96"/>
      <c r="K11" s="96"/>
      <c r="L11" s="96"/>
      <c r="M11" s="96"/>
      <c r="N11" s="96"/>
      <c r="O11" s="96"/>
      <c r="P11" s="96"/>
      <c r="Q11" s="96"/>
      <c r="R11" s="96"/>
      <c r="S11" s="96"/>
      <c r="T11" s="96"/>
      <c r="U11" s="96"/>
      <c r="V11" s="96"/>
      <c r="W11" s="3"/>
      <c r="X11" s="3"/>
      <c r="Y11" s="3"/>
      <c r="Z11" s="3"/>
    </row>
    <row r="12" spans="1:26" ht="15.75" customHeight="1">
      <c r="A12" s="96"/>
      <c r="B12" s="109" t="s">
        <v>468</v>
      </c>
      <c r="C12" s="96"/>
      <c r="D12" s="96"/>
      <c r="E12" s="96"/>
      <c r="F12" s="96"/>
      <c r="G12" s="96"/>
      <c r="H12" s="96"/>
      <c r="I12" s="96"/>
      <c r="J12" s="96"/>
      <c r="K12" s="96"/>
      <c r="L12" s="96"/>
      <c r="M12" s="96"/>
      <c r="N12" s="96"/>
      <c r="O12" s="96"/>
      <c r="P12" s="96"/>
      <c r="Q12" s="96"/>
      <c r="R12" s="96"/>
      <c r="S12" s="96"/>
      <c r="T12" s="96"/>
      <c r="U12" s="96"/>
      <c r="V12" s="96"/>
      <c r="W12" s="3"/>
      <c r="X12" s="3"/>
      <c r="Y12" s="3"/>
      <c r="Z12" s="3"/>
    </row>
    <row r="13" spans="1:26" ht="15.75" customHeight="1">
      <c r="A13" s="96"/>
      <c r="B13" s="110"/>
      <c r="C13" s="96"/>
      <c r="D13" s="96"/>
      <c r="E13" s="96"/>
      <c r="F13" s="96"/>
      <c r="G13" s="96"/>
      <c r="H13" s="96"/>
      <c r="I13" s="96"/>
      <c r="J13" s="96"/>
      <c r="K13" s="96"/>
      <c r="L13" s="96"/>
      <c r="M13" s="96"/>
      <c r="N13" s="96"/>
      <c r="O13" s="96"/>
      <c r="P13" s="96"/>
      <c r="Q13" s="96"/>
      <c r="R13" s="96"/>
      <c r="S13" s="96"/>
      <c r="T13" s="96"/>
      <c r="U13" s="96"/>
      <c r="V13" s="96"/>
      <c r="W13" s="3"/>
      <c r="X13" s="3"/>
      <c r="Y13" s="3"/>
      <c r="Z13" s="3"/>
    </row>
    <row r="14" spans="1:26" ht="15.75" customHeight="1">
      <c r="A14" s="96"/>
      <c r="B14" s="111"/>
      <c r="C14" s="503" t="s">
        <v>469</v>
      </c>
      <c r="D14" s="501"/>
      <c r="E14" s="501"/>
      <c r="F14" s="501"/>
      <c r="G14" s="501"/>
      <c r="H14" s="108"/>
      <c r="I14" s="96"/>
      <c r="J14" s="96"/>
      <c r="K14" s="96"/>
      <c r="L14" s="96"/>
      <c r="M14" s="96"/>
      <c r="N14" s="96"/>
      <c r="O14" s="96"/>
      <c r="P14" s="96"/>
      <c r="Q14" s="96"/>
      <c r="R14" s="96"/>
      <c r="S14" s="96"/>
      <c r="T14" s="96"/>
      <c r="U14" s="96"/>
      <c r="V14" s="96"/>
      <c r="W14" s="3"/>
      <c r="X14" s="3"/>
      <c r="Y14" s="3"/>
      <c r="Z14" s="3"/>
    </row>
    <row r="15" spans="1:26" ht="15.75" customHeight="1">
      <c r="A15" s="96"/>
      <c r="B15" s="110"/>
      <c r="C15" s="96"/>
      <c r="D15" s="96"/>
      <c r="E15" s="96"/>
      <c r="F15" s="96"/>
      <c r="G15" s="96"/>
      <c r="H15" s="96"/>
      <c r="I15" s="96"/>
      <c r="J15" s="96"/>
      <c r="K15" s="96"/>
      <c r="L15" s="96"/>
      <c r="M15" s="96"/>
      <c r="N15" s="96"/>
      <c r="O15" s="96"/>
      <c r="P15" s="96"/>
      <c r="Q15" s="96"/>
      <c r="R15" s="96"/>
      <c r="S15" s="96"/>
      <c r="T15" s="96"/>
      <c r="U15" s="96"/>
      <c r="V15" s="96"/>
      <c r="W15" s="3"/>
      <c r="X15" s="3"/>
      <c r="Y15" s="3"/>
      <c r="Z15" s="3"/>
    </row>
    <row r="16" spans="1:26" ht="15.75" customHeight="1">
      <c r="A16" s="96"/>
      <c r="B16" s="112"/>
      <c r="C16" s="503" t="s">
        <v>470</v>
      </c>
      <c r="D16" s="501"/>
      <c r="E16" s="501"/>
      <c r="F16" s="501"/>
      <c r="G16" s="501"/>
      <c r="H16" s="108"/>
      <c r="I16" s="96"/>
      <c r="J16" s="96"/>
      <c r="K16" s="96"/>
      <c r="L16" s="96"/>
      <c r="M16" s="96"/>
      <c r="N16" s="96"/>
      <c r="O16" s="96"/>
      <c r="P16" s="96"/>
      <c r="Q16" s="96"/>
      <c r="R16" s="96"/>
      <c r="S16" s="96"/>
      <c r="T16" s="96"/>
      <c r="U16" s="96"/>
      <c r="V16" s="96"/>
      <c r="W16" s="3"/>
      <c r="X16" s="3"/>
      <c r="Y16" s="3"/>
      <c r="Z16" s="3"/>
    </row>
    <row r="17" spans="1:26" ht="15.75" customHeight="1">
      <c r="A17" s="96"/>
      <c r="B17" s="96"/>
      <c r="C17" s="96"/>
      <c r="D17" s="96"/>
      <c r="E17" s="96"/>
      <c r="F17" s="96"/>
      <c r="G17" s="96"/>
      <c r="H17" s="96"/>
      <c r="I17" s="96"/>
      <c r="J17" s="96"/>
      <c r="K17" s="96"/>
      <c r="L17" s="96"/>
      <c r="M17" s="96"/>
      <c r="N17" s="96"/>
      <c r="O17" s="96"/>
      <c r="P17" s="96"/>
      <c r="Q17" s="96"/>
      <c r="R17" s="96"/>
      <c r="S17" s="96"/>
      <c r="T17" s="96"/>
      <c r="U17" s="96"/>
      <c r="V17" s="96"/>
      <c r="W17" s="3"/>
      <c r="X17" s="3"/>
      <c r="Y17" s="3"/>
      <c r="Z17" s="3"/>
    </row>
    <row r="18" spans="1:26" ht="15.75" customHeight="1">
      <c r="A18" s="96"/>
      <c r="B18" s="113"/>
      <c r="C18" s="503" t="s">
        <v>471</v>
      </c>
      <c r="D18" s="501"/>
      <c r="E18" s="501"/>
      <c r="F18" s="501"/>
      <c r="G18" s="501"/>
      <c r="H18" s="108"/>
      <c r="I18" s="96"/>
      <c r="J18" s="96"/>
      <c r="K18" s="96"/>
      <c r="L18" s="96"/>
      <c r="M18" s="96"/>
      <c r="N18" s="96"/>
      <c r="O18" s="96"/>
      <c r="P18" s="96"/>
      <c r="Q18" s="96"/>
      <c r="R18" s="96"/>
      <c r="S18" s="96"/>
      <c r="T18" s="96"/>
      <c r="U18" s="96"/>
      <c r="V18" s="96"/>
      <c r="W18" s="3"/>
      <c r="X18" s="3"/>
      <c r="Y18" s="3"/>
      <c r="Z18" s="3"/>
    </row>
    <row r="19" spans="1:26" ht="15.75" customHeight="1">
      <c r="A19" s="96"/>
      <c r="B19" s="96"/>
      <c r="C19" s="96"/>
      <c r="D19" s="96"/>
      <c r="E19" s="96"/>
      <c r="F19" s="96"/>
      <c r="G19" s="96"/>
      <c r="H19" s="96"/>
      <c r="I19" s="96"/>
      <c r="J19" s="96"/>
      <c r="K19" s="96"/>
      <c r="L19" s="96"/>
      <c r="M19" s="96"/>
      <c r="N19" s="96"/>
      <c r="O19" s="96"/>
      <c r="P19" s="96"/>
      <c r="Q19" s="96"/>
      <c r="R19" s="96"/>
      <c r="S19" s="96"/>
      <c r="T19" s="96"/>
      <c r="U19" s="96"/>
      <c r="V19" s="96"/>
      <c r="W19" s="3"/>
      <c r="X19" s="3"/>
      <c r="Y19" s="3"/>
      <c r="Z19" s="3"/>
    </row>
    <row r="20" spans="1:26" ht="15.75" customHeight="1">
      <c r="A20" s="96"/>
      <c r="B20" s="96"/>
      <c r="C20" s="96"/>
      <c r="D20" s="96"/>
      <c r="E20" s="96"/>
      <c r="F20" s="96"/>
      <c r="G20" s="96"/>
      <c r="H20" s="96"/>
      <c r="I20" s="96"/>
      <c r="J20" s="96"/>
      <c r="K20" s="96"/>
      <c r="L20" s="96"/>
      <c r="M20" s="96"/>
      <c r="N20" s="96"/>
      <c r="O20" s="96"/>
      <c r="P20" s="96"/>
      <c r="Q20" s="96"/>
      <c r="R20" s="96"/>
      <c r="S20" s="96"/>
      <c r="T20" s="96"/>
      <c r="U20" s="96"/>
      <c r="V20" s="96"/>
      <c r="W20" s="3"/>
      <c r="X20" s="3"/>
      <c r="Y20" s="3"/>
      <c r="Z20" s="3"/>
    </row>
    <row r="21" spans="1:26" ht="15.75" customHeight="1">
      <c r="A21" s="96"/>
      <c r="B21" s="504" t="s">
        <v>472</v>
      </c>
      <c r="C21" s="505"/>
      <c r="D21" s="505"/>
      <c r="E21" s="505"/>
      <c r="F21" s="505"/>
      <c r="G21" s="506"/>
      <c r="H21" s="96"/>
      <c r="I21" s="96"/>
      <c r="J21" s="96"/>
      <c r="K21" s="96"/>
      <c r="L21" s="96"/>
      <c r="M21" s="96"/>
      <c r="N21" s="96"/>
      <c r="O21" s="96"/>
      <c r="P21" s="96"/>
      <c r="Q21" s="96"/>
      <c r="R21" s="96"/>
      <c r="S21" s="96"/>
      <c r="T21" s="96"/>
      <c r="U21" s="96"/>
      <c r="V21" s="96"/>
      <c r="W21" s="3"/>
      <c r="X21" s="3"/>
      <c r="Y21" s="3"/>
      <c r="Z21" s="3"/>
    </row>
    <row r="22" spans="1:26" ht="15.75" customHeight="1">
      <c r="A22" s="96"/>
      <c r="B22" s="96"/>
      <c r="C22" s="96"/>
      <c r="D22" s="96"/>
      <c r="E22" s="96"/>
      <c r="F22" s="96"/>
      <c r="G22" s="96"/>
      <c r="H22" s="96"/>
      <c r="I22" s="96"/>
      <c r="J22" s="96"/>
      <c r="K22" s="96"/>
      <c r="L22" s="96"/>
      <c r="M22" s="96"/>
      <c r="N22" s="96"/>
      <c r="O22" s="96"/>
      <c r="P22" s="96"/>
      <c r="Q22" s="96"/>
      <c r="R22" s="96"/>
      <c r="S22" s="96"/>
      <c r="T22" s="96"/>
      <c r="U22" s="96"/>
      <c r="V22" s="96"/>
      <c r="W22" s="3"/>
      <c r="X22" s="3"/>
      <c r="Y22" s="3"/>
      <c r="Z22" s="3"/>
    </row>
    <row r="23" spans="1:26" ht="15.75" customHeight="1">
      <c r="A23" s="96"/>
      <c r="B23" s="96"/>
      <c r="C23" s="96"/>
      <c r="D23" s="96"/>
      <c r="E23" s="96"/>
      <c r="F23" s="96"/>
      <c r="G23" s="96"/>
      <c r="H23" s="96"/>
      <c r="I23" s="96"/>
      <c r="J23" s="96"/>
      <c r="K23" s="96"/>
      <c r="L23" s="96"/>
      <c r="M23" s="96"/>
      <c r="N23" s="96"/>
      <c r="O23" s="96"/>
      <c r="P23" s="96"/>
      <c r="Q23" s="96"/>
      <c r="R23" s="96"/>
      <c r="S23" s="96"/>
      <c r="T23" s="96"/>
      <c r="U23" s="96"/>
      <c r="V23" s="96"/>
      <c r="W23" s="3"/>
      <c r="X23" s="3"/>
      <c r="Y23" s="3"/>
      <c r="Z23" s="3"/>
    </row>
    <row r="24" spans="1:26" ht="15.75" customHeight="1">
      <c r="A24" s="96"/>
      <c r="B24" s="96"/>
      <c r="C24" s="96"/>
      <c r="D24" s="96"/>
      <c r="E24" s="96"/>
      <c r="F24" s="96"/>
      <c r="G24" s="96"/>
      <c r="H24" s="96"/>
      <c r="I24" s="96"/>
      <c r="J24" s="96"/>
      <c r="K24" s="96"/>
      <c r="L24" s="96"/>
      <c r="M24" s="96"/>
      <c r="N24" s="96"/>
      <c r="O24" s="96"/>
      <c r="P24" s="96"/>
      <c r="Q24" s="96"/>
      <c r="R24" s="96"/>
      <c r="S24" s="96"/>
      <c r="T24" s="96"/>
      <c r="U24" s="96"/>
      <c r="V24" s="96"/>
      <c r="W24" s="3"/>
      <c r="X24" s="3"/>
      <c r="Y24" s="3"/>
      <c r="Z24" s="3"/>
    </row>
    <row r="25" spans="1:26" ht="15.75" customHeight="1">
      <c r="A25" s="96"/>
      <c r="B25" s="504" t="s">
        <v>473</v>
      </c>
      <c r="C25" s="505"/>
      <c r="D25" s="505"/>
      <c r="E25" s="505"/>
      <c r="F25" s="505"/>
      <c r="G25" s="506"/>
      <c r="H25" s="96"/>
      <c r="I25" s="96"/>
      <c r="J25" s="96"/>
      <c r="K25" s="96"/>
      <c r="L25" s="96"/>
      <c r="M25" s="96"/>
      <c r="N25" s="96"/>
      <c r="O25" s="96"/>
      <c r="P25" s="96"/>
      <c r="Q25" s="96"/>
      <c r="R25" s="96"/>
      <c r="S25" s="96"/>
      <c r="T25" s="96"/>
      <c r="U25" s="96"/>
      <c r="V25" s="96"/>
      <c r="W25" s="3"/>
      <c r="X25" s="3"/>
      <c r="Y25" s="3"/>
      <c r="Z25" s="3"/>
    </row>
    <row r="26" spans="1:26" ht="15.75" customHeight="1">
      <c r="A26" s="96"/>
      <c r="B26" s="96"/>
      <c r="C26" s="96"/>
      <c r="D26" s="96"/>
      <c r="E26" s="96"/>
      <c r="F26" s="96"/>
      <c r="G26" s="96"/>
      <c r="H26" s="96"/>
      <c r="I26" s="96"/>
      <c r="J26" s="96"/>
      <c r="K26" s="96"/>
      <c r="L26" s="96"/>
      <c r="M26" s="96"/>
      <c r="N26" s="96"/>
      <c r="O26" s="96"/>
      <c r="P26" s="96"/>
      <c r="Q26" s="96"/>
      <c r="R26" s="96"/>
      <c r="S26" s="96"/>
      <c r="T26" s="96"/>
      <c r="U26" s="96"/>
      <c r="V26" s="96"/>
      <c r="W26" s="3"/>
      <c r="X26" s="3"/>
      <c r="Y26" s="3"/>
      <c r="Z26" s="3"/>
    </row>
    <row r="27" spans="1:26" ht="15.75" customHeight="1">
      <c r="A27" s="96"/>
      <c r="B27" s="96"/>
      <c r="C27" s="96"/>
      <c r="D27" s="96"/>
      <c r="E27" s="96"/>
      <c r="F27" s="96"/>
      <c r="G27" s="96"/>
      <c r="H27" s="96"/>
      <c r="I27" s="96"/>
      <c r="J27" s="96"/>
      <c r="K27" s="96"/>
      <c r="L27" s="96"/>
      <c r="M27" s="96"/>
      <c r="N27" s="96"/>
      <c r="O27" s="96"/>
      <c r="P27" s="96"/>
      <c r="Q27" s="96"/>
      <c r="R27" s="96"/>
      <c r="S27" s="96"/>
      <c r="T27" s="96"/>
      <c r="U27" s="96"/>
      <c r="V27" s="96"/>
      <c r="W27" s="3"/>
      <c r="X27" s="3"/>
      <c r="Y27" s="3"/>
      <c r="Z27" s="3"/>
    </row>
    <row r="28" spans="1:26" ht="15.75" customHeight="1">
      <c r="A28" s="96"/>
      <c r="B28" s="96"/>
      <c r="C28" s="96"/>
      <c r="D28" s="96"/>
      <c r="E28" s="96"/>
      <c r="F28" s="96"/>
      <c r="G28" s="96"/>
      <c r="H28" s="96"/>
      <c r="I28" s="96"/>
      <c r="J28" s="96"/>
      <c r="K28" s="96"/>
      <c r="L28" s="96"/>
      <c r="M28" s="96"/>
      <c r="N28" s="96"/>
      <c r="O28" s="96"/>
      <c r="P28" s="96"/>
      <c r="Q28" s="96"/>
      <c r="R28" s="96"/>
      <c r="S28" s="96"/>
      <c r="T28" s="96"/>
      <c r="U28" s="96"/>
      <c r="V28" s="96"/>
      <c r="W28" s="3"/>
      <c r="X28" s="3"/>
      <c r="Y28" s="3"/>
      <c r="Z28" s="3"/>
    </row>
    <row r="29" spans="1:26" ht="15.75" customHeight="1">
      <c r="A29" s="96"/>
      <c r="B29" s="96"/>
      <c r="C29" s="96"/>
      <c r="D29" s="96"/>
      <c r="E29" s="96"/>
      <c r="F29" s="96"/>
      <c r="G29" s="96"/>
      <c r="H29" s="96"/>
      <c r="I29" s="96"/>
      <c r="J29" s="96"/>
      <c r="K29" s="96"/>
      <c r="L29" s="96"/>
      <c r="M29" s="96"/>
      <c r="N29" s="96"/>
      <c r="O29" s="96"/>
      <c r="P29" s="96"/>
      <c r="Q29" s="96"/>
      <c r="R29" s="96"/>
      <c r="S29" s="96"/>
      <c r="T29" s="96"/>
      <c r="U29" s="96"/>
      <c r="V29" s="96"/>
      <c r="W29" s="3"/>
      <c r="X29" s="3"/>
      <c r="Y29" s="3"/>
      <c r="Z29" s="3"/>
    </row>
    <row r="30" spans="1:26" ht="12.7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2.7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2.7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2.7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2.7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2.7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2.7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2.7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2.7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2.7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2.7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2.7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2.7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2.7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75">
      <c r="A45" s="3"/>
      <c r="B45" s="3"/>
      <c r="C45" s="3"/>
      <c r="D45" s="3"/>
      <c r="E45" s="3"/>
      <c r="F45" s="3"/>
      <c r="G45" s="3"/>
      <c r="H45" s="3"/>
      <c r="I45" s="3"/>
      <c r="J45" s="3"/>
      <c r="K45" s="3"/>
      <c r="L45" s="3"/>
      <c r="M45" s="3"/>
      <c r="N45" s="3"/>
      <c r="O45" s="3"/>
      <c r="P45" s="3"/>
      <c r="Q45" s="3"/>
      <c r="R45" s="3"/>
      <c r="S45" s="3"/>
      <c r="T45" s="3"/>
      <c r="U45" s="3"/>
      <c r="V45" s="3"/>
      <c r="W45" s="3"/>
      <c r="X45" s="3"/>
      <c r="Y45" s="3"/>
      <c r="Z45" s="3"/>
    </row>
  </sheetData>
  <mergeCells count="8">
    <mergeCell ref="C18:G18"/>
    <mergeCell ref="B21:G21"/>
    <mergeCell ref="B25:G25"/>
    <mergeCell ref="B1:G1"/>
    <mergeCell ref="C7:G7"/>
    <mergeCell ref="C10:G10"/>
    <mergeCell ref="C14:G14"/>
    <mergeCell ref="C16:G1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AE1121"/>
  <sheetViews>
    <sheetView workbookViewId="0"/>
  </sheetViews>
  <sheetFormatPr defaultColWidth="12.5703125" defaultRowHeight="15.75" customHeight="1"/>
  <cols>
    <col min="1" max="1" width="8" customWidth="1"/>
    <col min="2" max="2" width="81" customWidth="1"/>
    <col min="3" max="3" width="77.85546875" customWidth="1"/>
    <col min="4" max="4" width="41.140625" customWidth="1"/>
    <col min="5" max="5" width="27.42578125" customWidth="1"/>
    <col min="6" max="7" width="23.42578125" customWidth="1"/>
  </cols>
  <sheetData>
    <row r="1" spans="1:31" ht="15">
      <c r="A1" s="5"/>
      <c r="B1" s="114" t="s">
        <v>474</v>
      </c>
    </row>
    <row r="2" spans="1:31" ht="12.75">
      <c r="A2" s="5"/>
      <c r="B2" s="76" t="s">
        <v>475</v>
      </c>
    </row>
    <row r="3" spans="1:31" ht="12.75">
      <c r="A3" s="5"/>
    </row>
    <row r="4" spans="1:31">
      <c r="A4" s="6" t="s">
        <v>18</v>
      </c>
      <c r="B4" s="509" t="s">
        <v>19</v>
      </c>
      <c r="C4" s="506"/>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12.75">
      <c r="A5" s="8">
        <v>1</v>
      </c>
      <c r="B5" s="9" t="s">
        <v>21</v>
      </c>
      <c r="C5" s="58"/>
    </row>
    <row r="6" spans="1:31" ht="12.75">
      <c r="A6" s="8">
        <v>2</v>
      </c>
      <c r="B6" s="9" t="s">
        <v>22</v>
      </c>
      <c r="C6" s="58"/>
    </row>
    <row r="7" spans="1:31" ht="12.75">
      <c r="A7" s="8">
        <v>3</v>
      </c>
      <c r="B7" s="9" t="s">
        <v>476</v>
      </c>
      <c r="C7" s="10"/>
    </row>
    <row r="8" spans="1:31" ht="38.25">
      <c r="A8" s="8">
        <v>4</v>
      </c>
      <c r="B8" s="89" t="s">
        <v>477</v>
      </c>
      <c r="C8" s="10"/>
    </row>
    <row r="9" spans="1:31" ht="12.75">
      <c r="A9" s="8">
        <v>5</v>
      </c>
      <c r="B9" s="9" t="s">
        <v>478</v>
      </c>
      <c r="C9" s="10"/>
    </row>
    <row r="10" spans="1:31" ht="12.75">
      <c r="A10" s="8">
        <v>6</v>
      </c>
      <c r="B10" s="9" t="s">
        <v>479</v>
      </c>
      <c r="C10" s="10"/>
    </row>
    <row r="11" spans="1:31" ht="12.75">
      <c r="A11" s="8">
        <v>7</v>
      </c>
      <c r="B11" s="9" t="s">
        <v>480</v>
      </c>
      <c r="C11" s="10"/>
    </row>
    <row r="12" spans="1:31" ht="12.75">
      <c r="A12" s="8">
        <v>8</v>
      </c>
      <c r="B12" s="9" t="s">
        <v>24</v>
      </c>
      <c r="C12" s="10"/>
    </row>
    <row r="13" spans="1:31" ht="12.75">
      <c r="A13" s="8">
        <v>9</v>
      </c>
      <c r="B13" s="9" t="s">
        <v>25</v>
      </c>
      <c r="C13" s="10"/>
    </row>
    <row r="14" spans="1:31" ht="12.75">
      <c r="A14" s="8">
        <v>10</v>
      </c>
      <c r="B14" s="9" t="s">
        <v>481</v>
      </c>
      <c r="C14" s="10"/>
    </row>
    <row r="15" spans="1:31" ht="12.75">
      <c r="A15" s="8">
        <v>11</v>
      </c>
      <c r="B15" s="9" t="s">
        <v>26</v>
      </c>
      <c r="C15" s="10"/>
    </row>
    <row r="16" spans="1:31" ht="12.75">
      <c r="A16" s="8">
        <v>12</v>
      </c>
      <c r="B16" s="9" t="s">
        <v>27</v>
      </c>
      <c r="C16" s="10"/>
    </row>
    <row r="17" spans="1:31" ht="12.75">
      <c r="A17" s="8">
        <v>13</v>
      </c>
      <c r="B17" s="9" t="s">
        <v>28</v>
      </c>
      <c r="C17" s="10"/>
    </row>
    <row r="18" spans="1:31" ht="12.75">
      <c r="A18" s="8">
        <v>14</v>
      </c>
      <c r="B18" s="9" t="s">
        <v>29</v>
      </c>
      <c r="C18" s="10"/>
    </row>
    <row r="19" spans="1:31" ht="12.75">
      <c r="A19" s="8">
        <v>15</v>
      </c>
      <c r="B19" s="9" t="s">
        <v>482</v>
      </c>
      <c r="C19" s="10"/>
    </row>
    <row r="20" spans="1:31" ht="12.75">
      <c r="A20" s="8">
        <v>16</v>
      </c>
      <c r="B20" s="9" t="s">
        <v>483</v>
      </c>
      <c r="C20" s="10"/>
    </row>
    <row r="21" spans="1:31" ht="12.75">
      <c r="A21" s="5"/>
      <c r="B21" s="11"/>
      <c r="C21" s="2"/>
    </row>
    <row r="22" spans="1:31">
      <c r="A22" s="115" t="s">
        <v>32</v>
      </c>
      <c r="B22" s="13" t="s">
        <v>37</v>
      </c>
      <c r="C22" s="1"/>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row>
    <row r="23" spans="1:31" ht="51">
      <c r="A23" s="8">
        <v>1</v>
      </c>
      <c r="B23" s="116" t="s">
        <v>484</v>
      </c>
      <c r="C23" s="117" t="s">
        <v>485</v>
      </c>
    </row>
    <row r="24" spans="1:31" ht="76.5">
      <c r="A24" s="8">
        <v>2</v>
      </c>
      <c r="B24" s="118" t="s">
        <v>486</v>
      </c>
      <c r="C24" s="117" t="s">
        <v>487</v>
      </c>
    </row>
    <row r="25" spans="1:31" ht="76.5">
      <c r="A25" s="8">
        <v>3</v>
      </c>
      <c r="B25" s="119" t="s">
        <v>488</v>
      </c>
      <c r="C25" s="18" t="s">
        <v>489</v>
      </c>
    </row>
    <row r="26" spans="1:31" ht="146.25">
      <c r="A26" s="8" t="s">
        <v>490</v>
      </c>
      <c r="B26" s="120" t="s">
        <v>491</v>
      </c>
      <c r="C26" s="121" t="s">
        <v>492</v>
      </c>
    </row>
    <row r="27" spans="1:31" ht="25.5">
      <c r="A27" s="8" t="s">
        <v>493</v>
      </c>
      <c r="B27" s="119" t="s">
        <v>44</v>
      </c>
      <c r="C27" s="122" t="s">
        <v>494</v>
      </c>
    </row>
    <row r="28" spans="1:31" ht="12.75">
      <c r="A28" s="5"/>
      <c r="B28" s="75"/>
      <c r="C28" s="3"/>
    </row>
    <row r="29" spans="1:31">
      <c r="A29" s="23" t="s">
        <v>36</v>
      </c>
      <c r="B29" s="123" t="s">
        <v>47</v>
      </c>
      <c r="C29" s="124"/>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row>
    <row r="30" spans="1:31" ht="12.75">
      <c r="A30" s="8">
        <v>1</v>
      </c>
      <c r="B30" s="9" t="s">
        <v>48</v>
      </c>
      <c r="C30" s="89" t="s">
        <v>495</v>
      </c>
    </row>
    <row r="31" spans="1:31" ht="12.75">
      <c r="A31" s="8">
        <v>2</v>
      </c>
      <c r="B31" s="125" t="s">
        <v>496</v>
      </c>
      <c r="C31" s="89" t="s">
        <v>496</v>
      </c>
    </row>
    <row r="32" spans="1:31" ht="12.75">
      <c r="A32" s="8">
        <v>4</v>
      </c>
      <c r="B32" s="125" t="s">
        <v>497</v>
      </c>
      <c r="C32" s="89" t="s">
        <v>498</v>
      </c>
    </row>
    <row r="33" spans="1:31" ht="12.75">
      <c r="A33" s="25"/>
      <c r="B33" s="126"/>
      <c r="C33" s="1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row>
    <row r="34" spans="1:31">
      <c r="A34" s="23" t="s">
        <v>46</v>
      </c>
      <c r="B34" s="128" t="s">
        <v>52</v>
      </c>
      <c r="C34" s="1"/>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row>
    <row r="35" spans="1:31" ht="25.5">
      <c r="A35" s="8">
        <v>1</v>
      </c>
      <c r="B35" s="125" t="s">
        <v>53</v>
      </c>
      <c r="C35" s="89" t="s">
        <v>499</v>
      </c>
    </row>
    <row r="36" spans="1:31" ht="12.75">
      <c r="A36" s="8">
        <v>2</v>
      </c>
      <c r="B36" s="125" t="s">
        <v>55</v>
      </c>
      <c r="C36" s="89" t="s">
        <v>500</v>
      </c>
    </row>
    <row r="37" spans="1:31" ht="25.5">
      <c r="A37" s="8">
        <v>3</v>
      </c>
      <c r="B37" s="125" t="s">
        <v>57</v>
      </c>
      <c r="C37" s="89" t="s">
        <v>501</v>
      </c>
    </row>
    <row r="38" spans="1:31" ht="25.5">
      <c r="A38" s="8">
        <v>4</v>
      </c>
      <c r="B38" s="117" t="s">
        <v>60</v>
      </c>
      <c r="C38" s="89" t="s">
        <v>502</v>
      </c>
    </row>
    <row r="39" spans="1:31" ht="12.75">
      <c r="A39" s="5"/>
      <c r="B39" s="129"/>
      <c r="C39" s="2"/>
    </row>
    <row r="40" spans="1:31">
      <c r="A40" s="23" t="s">
        <v>51</v>
      </c>
      <c r="B40" s="130" t="s">
        <v>63</v>
      </c>
      <c r="C40" s="131"/>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row>
    <row r="41" spans="1:31" ht="12.75">
      <c r="A41" s="8">
        <v>1</v>
      </c>
      <c r="B41" s="117" t="s">
        <v>503</v>
      </c>
      <c r="C41" s="89" t="s">
        <v>504</v>
      </c>
    </row>
    <row r="42" spans="1:31" ht="12.75">
      <c r="A42" s="8" t="s">
        <v>30</v>
      </c>
      <c r="B42" s="117" t="s">
        <v>65</v>
      </c>
      <c r="C42" s="89" t="s">
        <v>505</v>
      </c>
    </row>
    <row r="43" spans="1:31" ht="12.75">
      <c r="A43" s="8" t="s">
        <v>31</v>
      </c>
      <c r="B43" s="117" t="s">
        <v>69</v>
      </c>
      <c r="C43" s="89" t="s">
        <v>505</v>
      </c>
    </row>
    <row r="44" spans="1:31" ht="12.75">
      <c r="A44" s="8" t="s">
        <v>35</v>
      </c>
      <c r="B44" s="117" t="s">
        <v>70</v>
      </c>
      <c r="C44" s="89" t="s">
        <v>505</v>
      </c>
    </row>
    <row r="45" spans="1:31" ht="12.75">
      <c r="A45" s="8" t="s">
        <v>506</v>
      </c>
      <c r="B45" s="31" t="s">
        <v>71</v>
      </c>
      <c r="C45" s="89" t="s">
        <v>505</v>
      </c>
    </row>
    <row r="46" spans="1:31" ht="12.75">
      <c r="A46" s="8" t="s">
        <v>507</v>
      </c>
      <c r="B46" s="117" t="s">
        <v>72</v>
      </c>
      <c r="C46" s="89" t="s">
        <v>505</v>
      </c>
    </row>
    <row r="47" spans="1:31" ht="12.75">
      <c r="A47" s="8" t="s">
        <v>508</v>
      </c>
      <c r="B47" s="117" t="s">
        <v>73</v>
      </c>
      <c r="C47" s="89" t="s">
        <v>505</v>
      </c>
    </row>
    <row r="48" spans="1:31" ht="12.75">
      <c r="A48" s="8" t="s">
        <v>509</v>
      </c>
      <c r="B48" s="117" t="s">
        <v>74</v>
      </c>
      <c r="C48" s="89" t="s">
        <v>505</v>
      </c>
    </row>
    <row r="49" spans="1:31" ht="12.75">
      <c r="A49" s="8" t="s">
        <v>510</v>
      </c>
      <c r="B49" s="117" t="s">
        <v>75</v>
      </c>
      <c r="C49" s="89" t="s">
        <v>505</v>
      </c>
    </row>
    <row r="50" spans="1:31" ht="25.5">
      <c r="A50" s="8">
        <v>2</v>
      </c>
      <c r="B50" s="117" t="s">
        <v>76</v>
      </c>
      <c r="C50" s="117" t="s">
        <v>511</v>
      </c>
    </row>
    <row r="51" spans="1:31" ht="12.75">
      <c r="A51" s="5"/>
      <c r="B51" s="129"/>
      <c r="C51" s="2"/>
    </row>
    <row r="52" spans="1:31">
      <c r="A52" s="32" t="s">
        <v>62</v>
      </c>
      <c r="B52" s="132" t="s">
        <v>79</v>
      </c>
      <c r="C52" s="133"/>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row>
    <row r="53" spans="1:31" ht="51">
      <c r="A53" s="8">
        <v>1</v>
      </c>
      <c r="B53" s="122" t="s">
        <v>80</v>
      </c>
      <c r="C53" s="122" t="s">
        <v>512</v>
      </c>
      <c r="F53" s="2"/>
      <c r="G53" s="2"/>
    </row>
    <row r="54" spans="1:31" ht="127.5">
      <c r="A54" s="8">
        <v>2</v>
      </c>
      <c r="B54" s="122" t="s">
        <v>513</v>
      </c>
      <c r="C54" s="134" t="s">
        <v>514</v>
      </c>
    </row>
    <row r="55" spans="1:31" ht="38.25">
      <c r="A55" s="8">
        <v>3</v>
      </c>
      <c r="B55" s="134" t="s">
        <v>82</v>
      </c>
      <c r="C55" s="122" t="s">
        <v>515</v>
      </c>
    </row>
    <row r="56" spans="1:31" ht="39" customHeight="1">
      <c r="A56" s="8">
        <v>4</v>
      </c>
      <c r="B56" s="134" t="s">
        <v>84</v>
      </c>
      <c r="C56" s="122" t="s">
        <v>515</v>
      </c>
    </row>
    <row r="57" spans="1:31" ht="39" customHeight="1">
      <c r="A57" s="8">
        <v>5</v>
      </c>
      <c r="B57" s="129" t="s">
        <v>516</v>
      </c>
      <c r="C57" s="122" t="s">
        <v>517</v>
      </c>
    </row>
    <row r="58" spans="1:31" ht="51">
      <c r="A58" s="8">
        <v>6</v>
      </c>
      <c r="B58" s="122" t="s">
        <v>86</v>
      </c>
      <c r="C58" s="134" t="s">
        <v>518</v>
      </c>
    </row>
    <row r="59" spans="1:31" ht="12.75">
      <c r="A59" s="5"/>
    </row>
    <row r="60" spans="1:31">
      <c r="A60" s="135" t="s">
        <v>78</v>
      </c>
      <c r="B60" s="136" t="s">
        <v>89</v>
      </c>
      <c r="C60" s="137"/>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row>
    <row r="61" spans="1:31" ht="153">
      <c r="A61" s="8">
        <v>1</v>
      </c>
      <c r="B61" s="118" t="s">
        <v>519</v>
      </c>
      <c r="C61" s="138" t="s">
        <v>520</v>
      </c>
    </row>
    <row r="62" spans="1:31" ht="76.5">
      <c r="A62" s="8">
        <v>2</v>
      </c>
      <c r="B62" s="118" t="s">
        <v>521</v>
      </c>
      <c r="C62" s="19"/>
    </row>
    <row r="63" spans="1:31" ht="102">
      <c r="A63" s="8">
        <v>3</v>
      </c>
      <c r="B63" s="118" t="s">
        <v>522</v>
      </c>
      <c r="C63" s="139" t="s">
        <v>523</v>
      </c>
    </row>
    <row r="64" spans="1:31" ht="76.5">
      <c r="A64" s="8">
        <v>4</v>
      </c>
      <c r="B64" s="118" t="s">
        <v>524</v>
      </c>
      <c r="C64" s="139" t="s">
        <v>523</v>
      </c>
    </row>
    <row r="65" spans="1:20" ht="140.25">
      <c r="A65" s="8">
        <v>5</v>
      </c>
      <c r="B65" s="118" t="s">
        <v>525</v>
      </c>
      <c r="C65" s="139" t="s">
        <v>523</v>
      </c>
      <c r="D65" s="140"/>
      <c r="E65" s="140"/>
      <c r="F65" s="140"/>
      <c r="G65" s="140"/>
      <c r="H65" s="129"/>
      <c r="I65" s="129"/>
      <c r="J65" s="129"/>
      <c r="K65" s="129"/>
      <c r="L65" s="129"/>
      <c r="M65" s="129"/>
    </row>
    <row r="66" spans="1:20" ht="12.75">
      <c r="A66" s="36"/>
      <c r="B66" s="140" t="s">
        <v>526</v>
      </c>
      <c r="C66" s="140"/>
      <c r="D66" s="140"/>
      <c r="E66" s="140"/>
      <c r="F66" s="140"/>
      <c r="G66" s="140"/>
      <c r="H66" s="129"/>
      <c r="I66" s="129"/>
      <c r="J66" s="129"/>
      <c r="K66" s="129"/>
      <c r="L66" s="129"/>
      <c r="M66" s="129"/>
    </row>
    <row r="67" spans="1:20" ht="123.75">
      <c r="A67" s="36"/>
      <c r="B67" s="141" t="s">
        <v>527</v>
      </c>
      <c r="C67" s="141" t="s">
        <v>528</v>
      </c>
      <c r="D67" s="141" t="s">
        <v>529</v>
      </c>
      <c r="E67" s="142" t="s">
        <v>530</v>
      </c>
      <c r="F67" s="141" t="s">
        <v>531</v>
      </c>
      <c r="G67" s="141" t="s">
        <v>532</v>
      </c>
      <c r="H67" s="141" t="s">
        <v>533</v>
      </c>
      <c r="I67" s="117" t="s">
        <v>534</v>
      </c>
      <c r="J67" s="143" t="s">
        <v>535</v>
      </c>
      <c r="K67" s="117" t="s">
        <v>536</v>
      </c>
      <c r="L67" s="144" t="s">
        <v>537</v>
      </c>
      <c r="M67" s="117" t="s">
        <v>538</v>
      </c>
      <c r="N67" s="117" t="s">
        <v>539</v>
      </c>
      <c r="O67" s="145" t="s">
        <v>540</v>
      </c>
      <c r="P67" s="145" t="s">
        <v>541</v>
      </c>
      <c r="Q67" s="145" t="s">
        <v>542</v>
      </c>
      <c r="R67" s="145" t="s">
        <v>543</v>
      </c>
      <c r="S67" s="145"/>
      <c r="T67" s="145"/>
    </row>
    <row r="68" spans="1:20" ht="12.75">
      <c r="A68" s="36"/>
      <c r="B68" s="58"/>
      <c r="C68" s="58"/>
      <c r="D68" s="58"/>
      <c r="E68" s="58"/>
      <c r="F68" s="58"/>
      <c r="G68" s="58"/>
      <c r="H68" s="58"/>
      <c r="I68" s="58"/>
      <c r="J68" s="58"/>
      <c r="K68" s="58"/>
      <c r="L68" s="58"/>
      <c r="M68" s="58"/>
    </row>
    <row r="69" spans="1:20" ht="12.75">
      <c r="A69" s="36"/>
      <c r="B69" s="58"/>
      <c r="C69" s="58"/>
      <c r="D69" s="58"/>
      <c r="E69" s="58"/>
      <c r="F69" s="58"/>
      <c r="G69" s="58"/>
      <c r="H69" s="58"/>
      <c r="I69" s="58"/>
      <c r="J69" s="58"/>
      <c r="K69" s="58"/>
      <c r="L69" s="58"/>
      <c r="M69" s="58"/>
    </row>
    <row r="70" spans="1:20" ht="15">
      <c r="A70" s="36"/>
      <c r="B70" s="90"/>
      <c r="C70" s="146"/>
    </row>
    <row r="71" spans="1:20" ht="25.5">
      <c r="A71" s="147">
        <v>6</v>
      </c>
      <c r="B71" s="148" t="s">
        <v>544</v>
      </c>
      <c r="C71" s="149"/>
    </row>
    <row r="72" spans="1:20" ht="12.75">
      <c r="A72" s="150"/>
      <c r="B72" s="151" t="s">
        <v>545</v>
      </c>
      <c r="C72" s="152" t="s">
        <v>485</v>
      </c>
    </row>
    <row r="73" spans="1:20" ht="12.75">
      <c r="A73" s="150"/>
      <c r="B73" s="151" t="s">
        <v>546</v>
      </c>
      <c r="C73" s="152" t="s">
        <v>485</v>
      </c>
    </row>
    <row r="74" spans="1:20" ht="12.75">
      <c r="A74" s="150"/>
      <c r="B74" s="151" t="s">
        <v>547</v>
      </c>
      <c r="C74" s="152" t="s">
        <v>485</v>
      </c>
    </row>
    <row r="75" spans="1:20" ht="12.75">
      <c r="A75" s="150"/>
      <c r="B75" s="151" t="s">
        <v>548</v>
      </c>
      <c r="C75" s="152" t="s">
        <v>485</v>
      </c>
    </row>
    <row r="76" spans="1:20" ht="12.75">
      <c r="A76" s="153"/>
      <c r="B76" s="154" t="s">
        <v>549</v>
      </c>
      <c r="C76" s="155" t="s">
        <v>485</v>
      </c>
    </row>
    <row r="77" spans="1:20" ht="12.75">
      <c r="A77" s="8">
        <v>7</v>
      </c>
      <c r="B77" s="156" t="s">
        <v>550</v>
      </c>
      <c r="C77" s="157" t="s">
        <v>551</v>
      </c>
    </row>
    <row r="78" spans="1:20" ht="30">
      <c r="A78" s="8">
        <v>8</v>
      </c>
      <c r="B78" s="158" t="s">
        <v>552</v>
      </c>
      <c r="C78" s="159" t="s">
        <v>553</v>
      </c>
    </row>
    <row r="79" spans="1:20" ht="180">
      <c r="A79" s="8">
        <v>9</v>
      </c>
      <c r="B79" s="160" t="s">
        <v>554</v>
      </c>
      <c r="C79" s="161" t="s">
        <v>555</v>
      </c>
    </row>
    <row r="80" spans="1:20" ht="51">
      <c r="A80" s="8">
        <v>10</v>
      </c>
      <c r="B80" s="118" t="s">
        <v>556</v>
      </c>
      <c r="C80" s="139" t="s">
        <v>557</v>
      </c>
    </row>
    <row r="81" spans="1:31" ht="12.75">
      <c r="A81" s="36"/>
      <c r="B81" s="76" t="s">
        <v>558</v>
      </c>
    </row>
    <row r="82" spans="1:31" ht="12.75">
      <c r="A82" s="36"/>
      <c r="B82" s="141" t="s">
        <v>527</v>
      </c>
      <c r="C82" s="141" t="s">
        <v>528</v>
      </c>
      <c r="D82" s="141" t="s">
        <v>559</v>
      </c>
      <c r="E82" s="141" t="s">
        <v>560</v>
      </c>
      <c r="F82" s="141"/>
      <c r="G82" s="141" t="s">
        <v>561</v>
      </c>
    </row>
    <row r="83" spans="1:31" ht="12.75">
      <c r="A83" s="36"/>
      <c r="B83" s="58"/>
      <c r="C83" s="58"/>
      <c r="D83" s="58"/>
      <c r="E83" s="58"/>
      <c r="F83" s="58"/>
      <c r="G83" s="58"/>
    </row>
    <row r="84" spans="1:31" ht="12.75">
      <c r="A84" s="36"/>
      <c r="B84" s="58"/>
      <c r="C84" s="58"/>
      <c r="D84" s="58"/>
      <c r="E84" s="58"/>
      <c r="F84" s="58"/>
      <c r="G84" s="58"/>
    </row>
    <row r="85" spans="1:31" ht="30" customHeight="1">
      <c r="A85" s="36"/>
      <c r="B85" s="162" t="s">
        <v>562</v>
      </c>
    </row>
    <row r="86" spans="1:31" ht="63.75">
      <c r="A86" s="8" t="s">
        <v>563</v>
      </c>
      <c r="B86" s="118" t="s">
        <v>564</v>
      </c>
      <c r="C86" s="163"/>
    </row>
    <row r="87" spans="1:31" ht="15">
      <c r="A87" s="5"/>
      <c r="B87" s="43"/>
      <c r="C87" s="44"/>
    </row>
    <row r="88" spans="1:31" ht="15">
      <c r="A88" s="5"/>
      <c r="B88" s="43"/>
      <c r="C88" s="44"/>
    </row>
    <row r="89" spans="1:31">
      <c r="A89" s="45" t="s">
        <v>88</v>
      </c>
      <c r="B89" s="46" t="s">
        <v>104</v>
      </c>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row>
    <row r="90" spans="1:31" ht="38.25">
      <c r="A90" s="8">
        <v>1</v>
      </c>
      <c r="B90" s="89" t="s">
        <v>565</v>
      </c>
      <c r="C90" s="163"/>
    </row>
    <row r="91" spans="1:31" ht="15">
      <c r="A91" s="8" t="s">
        <v>566</v>
      </c>
      <c r="B91" s="164" t="s">
        <v>567</v>
      </c>
      <c r="C91" s="159"/>
    </row>
    <row r="92" spans="1:31" ht="15">
      <c r="A92" s="8" t="s">
        <v>568</v>
      </c>
      <c r="B92" s="89" t="s">
        <v>569</v>
      </c>
      <c r="C92" s="159" t="s">
        <v>570</v>
      </c>
    </row>
    <row r="93" spans="1:31" ht="15">
      <c r="A93" s="8" t="s">
        <v>571</v>
      </c>
      <c r="B93" s="89" t="s">
        <v>572</v>
      </c>
      <c r="C93" s="159" t="s">
        <v>570</v>
      </c>
    </row>
    <row r="94" spans="1:31" ht="15">
      <c r="A94" s="8" t="s">
        <v>573</v>
      </c>
      <c r="B94" s="9" t="s">
        <v>574</v>
      </c>
      <c r="C94" s="159" t="s">
        <v>570</v>
      </c>
    </row>
    <row r="95" spans="1:31" ht="15">
      <c r="A95" s="8" t="s">
        <v>575</v>
      </c>
      <c r="B95" s="165" t="s">
        <v>576</v>
      </c>
      <c r="C95" s="159"/>
    </row>
    <row r="96" spans="1:31" ht="15">
      <c r="A96" s="8" t="s">
        <v>577</v>
      </c>
      <c r="B96" s="165" t="s">
        <v>578</v>
      </c>
      <c r="C96" s="159"/>
    </row>
    <row r="97" spans="1:5" ht="26.25">
      <c r="A97" s="8" t="s">
        <v>579</v>
      </c>
      <c r="B97" s="89" t="s">
        <v>580</v>
      </c>
      <c r="C97" s="159" t="s">
        <v>570</v>
      </c>
    </row>
    <row r="98" spans="1:5" ht="26.25">
      <c r="A98" s="8" t="s">
        <v>581</v>
      </c>
      <c r="B98" s="89" t="s">
        <v>582</v>
      </c>
      <c r="C98" s="159" t="s">
        <v>570</v>
      </c>
    </row>
    <row r="99" spans="1:5" ht="15">
      <c r="A99" s="8" t="s">
        <v>583</v>
      </c>
      <c r="B99" s="89" t="s">
        <v>584</v>
      </c>
      <c r="C99" s="159" t="s">
        <v>570</v>
      </c>
    </row>
    <row r="100" spans="1:5" ht="26.25">
      <c r="A100" s="8" t="s">
        <v>585</v>
      </c>
      <c r="B100" s="89" t="s">
        <v>586</v>
      </c>
      <c r="C100" s="159" t="s">
        <v>570</v>
      </c>
    </row>
    <row r="101" spans="1:5" ht="51.75">
      <c r="A101" s="8" t="s">
        <v>587</v>
      </c>
      <c r="B101" s="89" t="s">
        <v>588</v>
      </c>
      <c r="C101" s="159" t="s">
        <v>570</v>
      </c>
    </row>
    <row r="102" spans="1:5" ht="25.5">
      <c r="A102" s="8">
        <v>2</v>
      </c>
      <c r="B102" s="89" t="s">
        <v>589</v>
      </c>
      <c r="C102" s="166" t="s">
        <v>590</v>
      </c>
    </row>
    <row r="103" spans="1:5" ht="25.5">
      <c r="A103" s="8">
        <v>3</v>
      </c>
      <c r="B103" s="89" t="s">
        <v>591</v>
      </c>
      <c r="C103" s="166" t="s">
        <v>485</v>
      </c>
    </row>
    <row r="104" spans="1:5" ht="14.25">
      <c r="A104" s="5"/>
      <c r="B104" s="76"/>
      <c r="C104" s="44"/>
    </row>
    <row r="105" spans="1:5" ht="30">
      <c r="A105" s="5"/>
      <c r="B105" s="167" t="s">
        <v>592</v>
      </c>
      <c r="C105" s="44"/>
    </row>
    <row r="106" spans="1:5" ht="12.75">
      <c r="A106" s="5"/>
      <c r="B106" s="168"/>
      <c r="C106" s="169" t="s">
        <v>593</v>
      </c>
      <c r="D106" s="170" t="s">
        <v>594</v>
      </c>
      <c r="E106" s="171" t="s">
        <v>595</v>
      </c>
    </row>
    <row r="107" spans="1:5" ht="12.75">
      <c r="A107" s="5"/>
      <c r="B107" s="510" t="s">
        <v>596</v>
      </c>
      <c r="C107" s="506"/>
      <c r="D107" s="172"/>
      <c r="E107" s="172"/>
    </row>
    <row r="108" spans="1:5" ht="12.75">
      <c r="A108" s="5"/>
      <c r="B108" s="164" t="s">
        <v>597</v>
      </c>
      <c r="C108" s="173"/>
      <c r="D108" s="174"/>
      <c r="E108" s="174"/>
    </row>
    <row r="109" spans="1:5" ht="12.75">
      <c r="A109" s="5"/>
      <c r="B109" s="164" t="s">
        <v>598</v>
      </c>
      <c r="C109" s="173"/>
      <c r="D109" s="174"/>
      <c r="E109" s="174"/>
    </row>
    <row r="110" spans="1:5" ht="12.75">
      <c r="A110" s="5"/>
      <c r="B110" s="164" t="s">
        <v>599</v>
      </c>
      <c r="C110" s="173"/>
      <c r="D110" s="174"/>
      <c r="E110" s="174"/>
    </row>
    <row r="111" spans="1:5" ht="12.75">
      <c r="A111" s="5"/>
      <c r="B111" s="164" t="s">
        <v>600</v>
      </c>
      <c r="C111" s="173"/>
      <c r="D111" s="174"/>
      <c r="E111" s="174"/>
    </row>
    <row r="112" spans="1:5" ht="12.75">
      <c r="A112" s="5"/>
      <c r="B112" s="165" t="s">
        <v>601</v>
      </c>
      <c r="C112" s="173"/>
      <c r="D112" s="174"/>
      <c r="E112" s="174"/>
    </row>
    <row r="113" spans="1:5" ht="12.75">
      <c r="A113" s="5"/>
      <c r="B113" s="165" t="s">
        <v>602</v>
      </c>
      <c r="C113" s="173"/>
      <c r="D113" s="174"/>
      <c r="E113" s="174"/>
    </row>
    <row r="114" spans="1:5" ht="12.75">
      <c r="A114" s="5"/>
      <c r="B114" s="165" t="s">
        <v>603</v>
      </c>
      <c r="C114" s="173"/>
      <c r="D114" s="174"/>
      <c r="E114" s="174"/>
    </row>
    <row r="115" spans="1:5" ht="12.75">
      <c r="A115" s="5"/>
      <c r="B115" s="164" t="s">
        <v>604</v>
      </c>
      <c r="C115" s="173"/>
      <c r="D115" s="174"/>
      <c r="E115" s="174"/>
    </row>
    <row r="116" spans="1:5" ht="12.75">
      <c r="A116" s="5"/>
      <c r="B116" s="164" t="s">
        <v>605</v>
      </c>
      <c r="C116" s="173"/>
      <c r="D116" s="174"/>
      <c r="E116" s="174"/>
    </row>
    <row r="117" spans="1:5" ht="38.25">
      <c r="A117" s="5"/>
      <c r="B117" s="60" t="s">
        <v>606</v>
      </c>
      <c r="C117" s="173"/>
      <c r="D117" s="174"/>
      <c r="E117" s="174"/>
    </row>
    <row r="118" spans="1:5" ht="12.75">
      <c r="A118" s="5"/>
      <c r="B118" s="164" t="s">
        <v>607</v>
      </c>
      <c r="C118" s="173"/>
      <c r="D118" s="174"/>
      <c r="E118" s="174"/>
    </row>
    <row r="119" spans="1:5" ht="12.75">
      <c r="A119" s="5"/>
      <c r="B119" s="164" t="s">
        <v>608</v>
      </c>
      <c r="C119" s="173"/>
      <c r="D119" s="174"/>
      <c r="E119" s="174"/>
    </row>
    <row r="120" spans="1:5" ht="12.75">
      <c r="A120" s="5"/>
      <c r="B120" s="511" t="s">
        <v>609</v>
      </c>
      <c r="C120" s="505"/>
      <c r="D120" s="505"/>
      <c r="E120" s="506"/>
    </row>
    <row r="121" spans="1:5" ht="12.75">
      <c r="A121" s="5"/>
      <c r="B121" s="164" t="s">
        <v>610</v>
      </c>
      <c r="C121" s="173"/>
      <c r="D121" s="174"/>
      <c r="E121" s="174"/>
    </row>
    <row r="122" spans="1:5" ht="12.75">
      <c r="A122" s="5"/>
      <c r="B122" s="164" t="s">
        <v>611</v>
      </c>
      <c r="C122" s="173"/>
      <c r="D122" s="174"/>
      <c r="E122" s="174"/>
    </row>
    <row r="123" spans="1:5" ht="12.75">
      <c r="A123" s="5"/>
      <c r="B123" s="164" t="s">
        <v>612</v>
      </c>
      <c r="C123" s="173"/>
      <c r="D123" s="174"/>
      <c r="E123" s="174"/>
    </row>
    <row r="124" spans="1:5" ht="12.75">
      <c r="A124" s="5"/>
      <c r="B124" s="164" t="s">
        <v>613</v>
      </c>
      <c r="C124" s="173"/>
      <c r="D124" s="174"/>
      <c r="E124" s="174"/>
    </row>
    <row r="125" spans="1:5" ht="12.75">
      <c r="A125" s="5"/>
      <c r="B125" s="511" t="s">
        <v>614</v>
      </c>
      <c r="C125" s="505"/>
      <c r="D125" s="505"/>
      <c r="E125" s="506"/>
    </row>
    <row r="126" spans="1:5" ht="12.75">
      <c r="A126" s="5"/>
      <c r="B126" s="164" t="s">
        <v>615</v>
      </c>
      <c r="C126" s="173"/>
      <c r="D126" s="174"/>
      <c r="E126" s="174"/>
    </row>
    <row r="127" spans="1:5" ht="12.75">
      <c r="A127" s="5"/>
      <c r="B127" s="164" t="s">
        <v>616</v>
      </c>
      <c r="C127" s="173"/>
      <c r="D127" s="174"/>
      <c r="E127" s="174"/>
    </row>
    <row r="128" spans="1:5" ht="12.75">
      <c r="A128" s="5"/>
      <c r="B128" s="168" t="s">
        <v>617</v>
      </c>
      <c r="C128" s="173"/>
      <c r="D128" s="174"/>
      <c r="E128" s="174"/>
    </row>
    <row r="129" spans="1:31" ht="12.75">
      <c r="A129" s="5"/>
      <c r="B129" s="168" t="s">
        <v>618</v>
      </c>
      <c r="C129" s="173"/>
      <c r="D129" s="174"/>
      <c r="E129" s="174"/>
    </row>
    <row r="130" spans="1:31" ht="12.75">
      <c r="A130" s="5"/>
      <c r="B130" s="164" t="s">
        <v>619</v>
      </c>
      <c r="C130" s="173"/>
      <c r="D130" s="174"/>
      <c r="E130" s="174"/>
    </row>
    <row r="131" spans="1:31" ht="12.75">
      <c r="A131" s="5"/>
      <c r="B131" s="168" t="s">
        <v>620</v>
      </c>
      <c r="C131" s="173"/>
      <c r="D131" s="174"/>
      <c r="E131" s="174"/>
    </row>
    <row r="132" spans="1:31" ht="12.75">
      <c r="A132" s="5"/>
      <c r="B132" s="168" t="s">
        <v>621</v>
      </c>
      <c r="C132" s="173"/>
      <c r="D132" s="174"/>
      <c r="E132" s="174"/>
    </row>
    <row r="133" spans="1:31" ht="12.75">
      <c r="A133" s="5"/>
      <c r="B133" s="168" t="s">
        <v>622</v>
      </c>
      <c r="C133" s="173"/>
      <c r="D133" s="174"/>
      <c r="E133" s="174"/>
    </row>
    <row r="134" spans="1:31" ht="12.75">
      <c r="A134" s="5"/>
      <c r="B134" s="168" t="s">
        <v>623</v>
      </c>
      <c r="C134" s="173"/>
      <c r="D134" s="174"/>
      <c r="E134" s="174"/>
    </row>
    <row r="135" spans="1:31" ht="12.75">
      <c r="A135" s="5"/>
      <c r="B135" s="164" t="s">
        <v>624</v>
      </c>
      <c r="C135" s="173"/>
      <c r="D135" s="174"/>
      <c r="E135" s="174"/>
    </row>
    <row r="136" spans="1:31" ht="12.75">
      <c r="A136" s="5"/>
      <c r="B136" s="164" t="s">
        <v>625</v>
      </c>
      <c r="C136" s="173"/>
      <c r="D136" s="174"/>
      <c r="E136" s="174"/>
    </row>
    <row r="137" spans="1:31" ht="12.75">
      <c r="A137" s="5"/>
      <c r="B137" s="164" t="s">
        <v>626</v>
      </c>
      <c r="C137" s="173"/>
      <c r="D137" s="174"/>
      <c r="E137" s="174"/>
    </row>
    <row r="138" spans="1:31" ht="12.75">
      <c r="A138" s="5"/>
      <c r="C138" s="175"/>
      <c r="D138" s="176"/>
      <c r="E138" s="176"/>
    </row>
    <row r="139" spans="1:31" ht="12.75">
      <c r="A139" s="5"/>
    </row>
    <row r="140" spans="1:31">
      <c r="A140" s="23" t="s">
        <v>103</v>
      </c>
      <c r="B140" s="177" t="s">
        <v>627</v>
      </c>
      <c r="C140" s="178"/>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row>
    <row r="141" spans="1:31" ht="63.75">
      <c r="A141" s="8">
        <v>1</v>
      </c>
      <c r="B141" s="89" t="s">
        <v>628</v>
      </c>
      <c r="C141" s="8" t="s">
        <v>629</v>
      </c>
    </row>
    <row r="142" spans="1:31" ht="127.5">
      <c r="A142" s="8">
        <v>2</v>
      </c>
      <c r="B142" s="89" t="s">
        <v>630</v>
      </c>
      <c r="C142" s="8" t="s">
        <v>629</v>
      </c>
    </row>
    <row r="143" spans="1:31" ht="12.75">
      <c r="A143" s="36"/>
      <c r="B143" s="179"/>
    </row>
    <row r="144" spans="1:31" ht="12.75">
      <c r="A144" s="5"/>
      <c r="B144" s="180"/>
    </row>
    <row r="145" spans="1:31">
      <c r="A145" s="23" t="s">
        <v>631</v>
      </c>
      <c r="B145" s="181" t="s">
        <v>632</v>
      </c>
      <c r="C145" s="178"/>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row>
    <row r="146" spans="1:31" ht="12.75">
      <c r="A146" s="8">
        <v>1</v>
      </c>
      <c r="B146" s="182" t="s">
        <v>633</v>
      </c>
      <c r="C146" s="183" t="s">
        <v>634</v>
      </c>
    </row>
    <row r="147" spans="1:31" ht="12.75">
      <c r="A147" s="5"/>
      <c r="B147" s="180"/>
    </row>
    <row r="148" spans="1:31">
      <c r="A148" s="23" t="s">
        <v>635</v>
      </c>
      <c r="B148" s="184" t="s">
        <v>636</v>
      </c>
      <c r="C148" s="178"/>
      <c r="D148" s="15"/>
      <c r="E148" s="15"/>
      <c r="F148" s="185"/>
      <c r="G148" s="18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row>
    <row r="149" spans="1:31" ht="38.25">
      <c r="A149" s="8">
        <v>1</v>
      </c>
      <c r="B149" s="186" t="s">
        <v>637</v>
      </c>
      <c r="C149" s="183" t="s">
        <v>634</v>
      </c>
    </row>
    <row r="150" spans="1:31" ht="30">
      <c r="A150" s="8">
        <v>2</v>
      </c>
      <c r="B150" s="187" t="s">
        <v>638</v>
      </c>
      <c r="C150" s="188" t="s">
        <v>639</v>
      </c>
    </row>
    <row r="151" spans="1:31" ht="23.25">
      <c r="A151" s="49"/>
      <c r="B151" s="50"/>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row>
    <row r="152" spans="1:31" ht="23.25">
      <c r="A152" s="49"/>
      <c r="B152" s="50"/>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row>
    <row r="153" spans="1:31" ht="23.25">
      <c r="A153" s="51"/>
      <c r="B153" s="52" t="s">
        <v>106</v>
      </c>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row>
    <row r="154" spans="1:31" ht="12.75">
      <c r="A154" s="5"/>
      <c r="B154" s="3"/>
    </row>
    <row r="178" spans="1:31" ht="12.7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row>
    <row r="211" spans="1:1" ht="12.75">
      <c r="A211" s="5"/>
    </row>
    <row r="212" spans="1:1" ht="12.75">
      <c r="A212" s="5"/>
    </row>
    <row r="213" spans="1:1" ht="12.75">
      <c r="A213" s="5"/>
    </row>
    <row r="214" spans="1:1" ht="12.75">
      <c r="A214" s="5"/>
    </row>
    <row r="215" spans="1:1" ht="12.75">
      <c r="A215" s="5"/>
    </row>
    <row r="216" spans="1:1" ht="12.75">
      <c r="A216" s="5"/>
    </row>
    <row r="217" spans="1:1" ht="12.75">
      <c r="A217" s="5"/>
    </row>
    <row r="218" spans="1:1" ht="12.75">
      <c r="A218" s="5"/>
    </row>
    <row r="219" spans="1:1" ht="12.75">
      <c r="A219" s="5"/>
    </row>
    <row r="220" spans="1:1" ht="12.75">
      <c r="A220" s="5"/>
    </row>
    <row r="221" spans="1:1" ht="12.75">
      <c r="A221" s="5"/>
    </row>
    <row r="222" spans="1:1" ht="12.75">
      <c r="A222" s="5"/>
    </row>
    <row r="223" spans="1:1" ht="12.75">
      <c r="A223" s="5"/>
    </row>
    <row r="224" spans="1:1" ht="12.75">
      <c r="A224" s="5"/>
    </row>
    <row r="225" spans="1:1" ht="12.75">
      <c r="A225" s="5"/>
    </row>
    <row r="226" spans="1:1" ht="12.75">
      <c r="A226" s="5"/>
    </row>
    <row r="227" spans="1:1" ht="12.75">
      <c r="A227" s="5"/>
    </row>
    <row r="228" spans="1:1" ht="12.75">
      <c r="A228" s="5"/>
    </row>
    <row r="229" spans="1:1" ht="12.75">
      <c r="A229" s="5"/>
    </row>
    <row r="230" spans="1:1" ht="12.75">
      <c r="A230" s="5"/>
    </row>
    <row r="231" spans="1:1" ht="12.75">
      <c r="A231" s="5"/>
    </row>
    <row r="232" spans="1:1" ht="12.75">
      <c r="A232" s="5"/>
    </row>
    <row r="233" spans="1:1" ht="12.75">
      <c r="A233" s="5"/>
    </row>
    <row r="234" spans="1:1" ht="12.75">
      <c r="A234" s="5"/>
    </row>
    <row r="235" spans="1:1" ht="12.75">
      <c r="A235" s="5"/>
    </row>
    <row r="236" spans="1:1" ht="12.75">
      <c r="A236" s="5"/>
    </row>
    <row r="237" spans="1:1" ht="12.75">
      <c r="A237" s="5"/>
    </row>
    <row r="238" spans="1:1" ht="12.75">
      <c r="A238" s="5"/>
    </row>
    <row r="239" spans="1:1" ht="12.75">
      <c r="A239" s="5"/>
    </row>
    <row r="240" spans="1:1" ht="12.75">
      <c r="A240" s="5"/>
    </row>
    <row r="241" spans="1:1" ht="12.75">
      <c r="A241" s="5"/>
    </row>
    <row r="242" spans="1:1" ht="12.75">
      <c r="A242" s="5"/>
    </row>
    <row r="243" spans="1:1" ht="12.75">
      <c r="A243" s="5"/>
    </row>
    <row r="244" spans="1:1" ht="12.75">
      <c r="A244" s="5"/>
    </row>
    <row r="245" spans="1:1" ht="12.75">
      <c r="A245" s="5"/>
    </row>
    <row r="246" spans="1:1" ht="12.75">
      <c r="A246" s="5"/>
    </row>
    <row r="247" spans="1:1" ht="12.75">
      <c r="A247" s="5"/>
    </row>
    <row r="248" spans="1:1" ht="12.75">
      <c r="A248" s="5"/>
    </row>
    <row r="249" spans="1:1" ht="12.75">
      <c r="A249" s="5"/>
    </row>
    <row r="250" spans="1:1" ht="12.75">
      <c r="A250" s="5"/>
    </row>
    <row r="251" spans="1:1" ht="12.75">
      <c r="A251" s="5"/>
    </row>
    <row r="252" spans="1:1" ht="12.75">
      <c r="A252" s="5"/>
    </row>
    <row r="253" spans="1:1" ht="12.75">
      <c r="A253" s="5"/>
    </row>
    <row r="254" spans="1:1" ht="12.75">
      <c r="A254" s="5"/>
    </row>
    <row r="255" spans="1:1" ht="12.75">
      <c r="A255" s="5"/>
    </row>
    <row r="256" spans="1:1" ht="12.75">
      <c r="A256" s="5"/>
    </row>
    <row r="257" spans="1:1" ht="12.75">
      <c r="A257" s="5"/>
    </row>
    <row r="258" spans="1:1" ht="12.75">
      <c r="A258" s="5"/>
    </row>
    <row r="259" spans="1:1" ht="12.75">
      <c r="A259" s="5"/>
    </row>
    <row r="260" spans="1:1" ht="12.75">
      <c r="A260" s="5"/>
    </row>
    <row r="261" spans="1:1" ht="12.75">
      <c r="A261" s="5"/>
    </row>
    <row r="262" spans="1:1" ht="12.75">
      <c r="A262" s="5"/>
    </row>
    <row r="263" spans="1:1" ht="12.75">
      <c r="A263" s="5"/>
    </row>
    <row r="264" spans="1:1" ht="12.75">
      <c r="A264" s="5"/>
    </row>
    <row r="265" spans="1:1" ht="12.75">
      <c r="A265" s="5"/>
    </row>
    <row r="266" spans="1:1" ht="12.75">
      <c r="A266" s="5"/>
    </row>
    <row r="267" spans="1:1" ht="12.75">
      <c r="A267" s="5"/>
    </row>
    <row r="268" spans="1:1" ht="12.75">
      <c r="A268" s="5"/>
    </row>
    <row r="269" spans="1:1" ht="12.75">
      <c r="A269" s="5"/>
    </row>
    <row r="270" spans="1:1" ht="12.75">
      <c r="A270" s="5"/>
    </row>
    <row r="271" spans="1:1" ht="12.75">
      <c r="A271" s="5"/>
    </row>
    <row r="272" spans="1:1" ht="12.75">
      <c r="A272" s="5"/>
    </row>
    <row r="273" spans="1:1" ht="12.75">
      <c r="A273" s="5"/>
    </row>
    <row r="274" spans="1:1" ht="12.75">
      <c r="A274" s="5"/>
    </row>
    <row r="275" spans="1:1" ht="12.75">
      <c r="A275" s="5"/>
    </row>
    <row r="276" spans="1:1" ht="12.75">
      <c r="A276" s="5"/>
    </row>
    <row r="277" spans="1:1" ht="12.75">
      <c r="A277" s="5"/>
    </row>
    <row r="278" spans="1:1" ht="12.75">
      <c r="A278" s="5"/>
    </row>
    <row r="279" spans="1:1" ht="12.75">
      <c r="A279" s="5"/>
    </row>
    <row r="280" spans="1:1" ht="12.75">
      <c r="A280" s="5"/>
    </row>
    <row r="281" spans="1:1" ht="12.75">
      <c r="A281" s="5"/>
    </row>
    <row r="282" spans="1:1" ht="12.75">
      <c r="A282" s="5"/>
    </row>
    <row r="283" spans="1:1" ht="12.75">
      <c r="A283" s="5"/>
    </row>
    <row r="284" spans="1:1" ht="12.75">
      <c r="A284" s="5"/>
    </row>
    <row r="285" spans="1:1" ht="12.75">
      <c r="A285" s="5"/>
    </row>
    <row r="286" spans="1:1" ht="12.75">
      <c r="A286" s="5"/>
    </row>
    <row r="287" spans="1:1" ht="12.75">
      <c r="A287" s="5"/>
    </row>
    <row r="288" spans="1:1" ht="12.75">
      <c r="A288" s="5"/>
    </row>
    <row r="289" spans="1:1" ht="12.75">
      <c r="A289" s="5"/>
    </row>
    <row r="290" spans="1:1" ht="12.75">
      <c r="A290" s="5"/>
    </row>
    <row r="291" spans="1:1" ht="12.75">
      <c r="A291" s="5"/>
    </row>
    <row r="292" spans="1:1" ht="12.75">
      <c r="A292" s="5"/>
    </row>
    <row r="293" spans="1:1" ht="12.75">
      <c r="A293" s="5"/>
    </row>
    <row r="294" spans="1:1" ht="12.75">
      <c r="A294" s="5"/>
    </row>
    <row r="295" spans="1:1" ht="12.75">
      <c r="A295" s="5"/>
    </row>
    <row r="296" spans="1:1" ht="12.75">
      <c r="A296" s="5"/>
    </row>
    <row r="297" spans="1:1" ht="12.75">
      <c r="A297" s="5"/>
    </row>
    <row r="298" spans="1:1" ht="12.75">
      <c r="A298" s="5"/>
    </row>
    <row r="299" spans="1:1" ht="12.75">
      <c r="A299" s="5"/>
    </row>
    <row r="300" spans="1:1" ht="12.75">
      <c r="A300" s="5"/>
    </row>
    <row r="301" spans="1:1" ht="12.75">
      <c r="A301" s="5"/>
    </row>
    <row r="302" spans="1:1" ht="12.75">
      <c r="A302" s="5"/>
    </row>
    <row r="303" spans="1:1" ht="12.75">
      <c r="A303" s="5"/>
    </row>
    <row r="304" spans="1:1" ht="12.75">
      <c r="A304" s="5"/>
    </row>
    <row r="305" spans="1:1" ht="12.75">
      <c r="A305" s="5"/>
    </row>
    <row r="306" spans="1:1" ht="12.75">
      <c r="A306" s="5"/>
    </row>
    <row r="307" spans="1:1" ht="12.75">
      <c r="A307" s="5"/>
    </row>
    <row r="308" spans="1:1" ht="12.75">
      <c r="A308" s="5"/>
    </row>
    <row r="309" spans="1:1" ht="12.75">
      <c r="A309" s="5"/>
    </row>
    <row r="310" spans="1:1" ht="12.75">
      <c r="A310" s="5"/>
    </row>
    <row r="311" spans="1:1" ht="12.75">
      <c r="A311" s="5"/>
    </row>
    <row r="312" spans="1:1" ht="12.75">
      <c r="A312" s="5"/>
    </row>
    <row r="313" spans="1:1" ht="12.75">
      <c r="A313" s="5"/>
    </row>
    <row r="314" spans="1:1" ht="12.75">
      <c r="A314" s="5"/>
    </row>
    <row r="315" spans="1:1" ht="12.75">
      <c r="A315" s="5"/>
    </row>
    <row r="316" spans="1:1" ht="12.75">
      <c r="A316" s="5"/>
    </row>
    <row r="317" spans="1:1" ht="12.75">
      <c r="A317" s="5"/>
    </row>
    <row r="318" spans="1:1" ht="12.75">
      <c r="A318" s="5"/>
    </row>
    <row r="319" spans="1:1" ht="12.75">
      <c r="A319" s="5"/>
    </row>
    <row r="320" spans="1:1" ht="12.75">
      <c r="A320" s="5"/>
    </row>
    <row r="321" spans="1:1" ht="12.75">
      <c r="A321" s="5"/>
    </row>
    <row r="322" spans="1:1" ht="12.75">
      <c r="A322" s="5"/>
    </row>
    <row r="323" spans="1:1" ht="12.75">
      <c r="A323" s="5"/>
    </row>
    <row r="324" spans="1:1" ht="12.75">
      <c r="A324" s="5"/>
    </row>
    <row r="325" spans="1:1" ht="12.75">
      <c r="A325" s="5"/>
    </row>
    <row r="326" spans="1:1" ht="12.75">
      <c r="A326" s="5"/>
    </row>
    <row r="327" spans="1:1" ht="12.75">
      <c r="A327" s="5"/>
    </row>
    <row r="328" spans="1:1" ht="12.75">
      <c r="A328" s="5"/>
    </row>
    <row r="329" spans="1:1" ht="12.75">
      <c r="A329" s="5"/>
    </row>
    <row r="330" spans="1:1" ht="12.75">
      <c r="A330" s="5"/>
    </row>
    <row r="331" spans="1:1" ht="12.75">
      <c r="A331" s="5"/>
    </row>
    <row r="332" spans="1:1" ht="12.75">
      <c r="A332" s="5"/>
    </row>
    <row r="333" spans="1:1" ht="12.75">
      <c r="A333" s="5"/>
    </row>
    <row r="334" spans="1:1" ht="12.75">
      <c r="A334" s="5"/>
    </row>
    <row r="335" spans="1:1" ht="12.75">
      <c r="A335" s="5"/>
    </row>
    <row r="336" spans="1:1" ht="12.75">
      <c r="A336" s="5"/>
    </row>
    <row r="337" spans="1:1" ht="12.75">
      <c r="A337" s="5"/>
    </row>
    <row r="338" spans="1:1" ht="12.75">
      <c r="A338" s="5"/>
    </row>
    <row r="339" spans="1:1" ht="12.75">
      <c r="A339" s="5"/>
    </row>
    <row r="340" spans="1:1" ht="12.75">
      <c r="A340" s="5"/>
    </row>
    <row r="341" spans="1:1" ht="12.75">
      <c r="A341" s="5"/>
    </row>
    <row r="342" spans="1:1" ht="12.75">
      <c r="A342" s="5"/>
    </row>
    <row r="343" spans="1:1" ht="12.75">
      <c r="A343" s="5"/>
    </row>
    <row r="344" spans="1:1" ht="12.75">
      <c r="A344" s="5"/>
    </row>
    <row r="345" spans="1:1" ht="12.75">
      <c r="A345" s="5"/>
    </row>
    <row r="346" spans="1:1" ht="12.75">
      <c r="A346" s="5"/>
    </row>
    <row r="347" spans="1:1" ht="12.75">
      <c r="A347" s="5"/>
    </row>
    <row r="348" spans="1:1" ht="12.75">
      <c r="A348" s="5"/>
    </row>
    <row r="349" spans="1:1" ht="12.75">
      <c r="A349" s="5"/>
    </row>
    <row r="350" spans="1:1" ht="12.75">
      <c r="A350" s="5"/>
    </row>
    <row r="351" spans="1:1" ht="12.75">
      <c r="A351" s="5"/>
    </row>
    <row r="352" spans="1:1" ht="12.75">
      <c r="A352" s="5"/>
    </row>
    <row r="353" spans="1:1" ht="12.75">
      <c r="A353" s="5"/>
    </row>
    <row r="354" spans="1:1" ht="12.75">
      <c r="A354" s="5"/>
    </row>
    <row r="355" spans="1:1" ht="12.75">
      <c r="A355" s="5"/>
    </row>
    <row r="356" spans="1:1" ht="12.75">
      <c r="A356" s="5"/>
    </row>
    <row r="357" spans="1:1" ht="12.75">
      <c r="A357" s="5"/>
    </row>
    <row r="358" spans="1:1" ht="12.75">
      <c r="A358" s="5"/>
    </row>
    <row r="359" spans="1:1" ht="12.75">
      <c r="A359" s="5"/>
    </row>
    <row r="360" spans="1:1" ht="12.75">
      <c r="A360" s="5"/>
    </row>
    <row r="361" spans="1:1" ht="12.75">
      <c r="A361" s="5"/>
    </row>
    <row r="362" spans="1:1" ht="12.75">
      <c r="A362" s="5"/>
    </row>
    <row r="363" spans="1:1" ht="12.75">
      <c r="A363" s="5"/>
    </row>
    <row r="364" spans="1:1" ht="12.75">
      <c r="A364" s="5"/>
    </row>
    <row r="365" spans="1:1" ht="12.75">
      <c r="A365" s="5"/>
    </row>
    <row r="366" spans="1:1" ht="12.75">
      <c r="A366" s="5"/>
    </row>
    <row r="367" spans="1:1" ht="12.75">
      <c r="A367" s="5"/>
    </row>
    <row r="368" spans="1:1" ht="12.75">
      <c r="A368" s="5"/>
    </row>
    <row r="369" spans="1:1" ht="12.75">
      <c r="A369" s="5"/>
    </row>
    <row r="370" spans="1:1" ht="12.75">
      <c r="A370" s="5"/>
    </row>
    <row r="371" spans="1:1" ht="12.75">
      <c r="A371" s="5"/>
    </row>
    <row r="372" spans="1:1" ht="12.75">
      <c r="A372" s="5"/>
    </row>
    <row r="373" spans="1:1" ht="12.75">
      <c r="A373" s="5"/>
    </row>
    <row r="374" spans="1:1" ht="12.75">
      <c r="A374" s="5"/>
    </row>
    <row r="375" spans="1:1" ht="12.75">
      <c r="A375" s="5"/>
    </row>
    <row r="376" spans="1:1" ht="12.75">
      <c r="A376" s="5"/>
    </row>
    <row r="377" spans="1:1" ht="12.75">
      <c r="A377" s="5"/>
    </row>
    <row r="378" spans="1:1" ht="12.75">
      <c r="A378" s="5"/>
    </row>
    <row r="379" spans="1:1" ht="12.75">
      <c r="A379" s="5"/>
    </row>
    <row r="380" spans="1:1" ht="12.75">
      <c r="A380" s="5"/>
    </row>
    <row r="381" spans="1:1" ht="12.75">
      <c r="A381" s="5"/>
    </row>
    <row r="382" spans="1:1" ht="12.75">
      <c r="A382" s="5"/>
    </row>
    <row r="383" spans="1:1" ht="12.75">
      <c r="A383" s="5"/>
    </row>
    <row r="384" spans="1:1" ht="12.75">
      <c r="A384" s="5"/>
    </row>
    <row r="385" spans="1:1" ht="12.75">
      <c r="A385" s="5"/>
    </row>
    <row r="386" spans="1:1" ht="12.75">
      <c r="A386" s="5"/>
    </row>
    <row r="387" spans="1:1" ht="12.75">
      <c r="A387" s="5"/>
    </row>
    <row r="388" spans="1:1" ht="12.75">
      <c r="A388" s="5"/>
    </row>
    <row r="389" spans="1:1" ht="12.75">
      <c r="A389" s="5"/>
    </row>
    <row r="390" spans="1:1" ht="12.75">
      <c r="A390" s="5"/>
    </row>
    <row r="391" spans="1:1" ht="12.75">
      <c r="A391" s="5"/>
    </row>
    <row r="392" spans="1:1" ht="12.75">
      <c r="A392" s="5"/>
    </row>
    <row r="393" spans="1:1" ht="12.75">
      <c r="A393" s="5"/>
    </row>
    <row r="394" spans="1:1" ht="12.75">
      <c r="A394" s="5"/>
    </row>
    <row r="395" spans="1:1" ht="12.75">
      <c r="A395" s="5"/>
    </row>
    <row r="396" spans="1:1" ht="12.75">
      <c r="A396" s="5"/>
    </row>
    <row r="397" spans="1:1" ht="12.75">
      <c r="A397" s="5"/>
    </row>
    <row r="398" spans="1:1" ht="12.75">
      <c r="A398" s="5"/>
    </row>
    <row r="399" spans="1:1" ht="12.75">
      <c r="A399" s="5"/>
    </row>
    <row r="400" spans="1:1" ht="12.75">
      <c r="A400" s="5"/>
    </row>
    <row r="401" spans="1:1" ht="12.75">
      <c r="A401" s="5"/>
    </row>
    <row r="402" spans="1:1" ht="12.75">
      <c r="A402" s="5"/>
    </row>
    <row r="403" spans="1:1" ht="12.75">
      <c r="A403" s="5"/>
    </row>
    <row r="404" spans="1:1" ht="12.75">
      <c r="A404" s="5"/>
    </row>
    <row r="405" spans="1:1" ht="12.75">
      <c r="A405" s="5"/>
    </row>
    <row r="406" spans="1:1" ht="12.75">
      <c r="A406" s="5"/>
    </row>
    <row r="407" spans="1:1" ht="12.75">
      <c r="A407" s="5"/>
    </row>
    <row r="408" spans="1:1" ht="12.75">
      <c r="A408" s="5"/>
    </row>
    <row r="409" spans="1:1" ht="12.75">
      <c r="A409" s="5"/>
    </row>
    <row r="410" spans="1:1" ht="12.75">
      <c r="A410" s="5"/>
    </row>
    <row r="411" spans="1:1" ht="12.75">
      <c r="A411" s="5"/>
    </row>
    <row r="412" spans="1:1" ht="12.75">
      <c r="A412" s="5"/>
    </row>
    <row r="413" spans="1:1" ht="12.75">
      <c r="A413" s="5"/>
    </row>
    <row r="414" spans="1:1" ht="12.75">
      <c r="A414" s="5"/>
    </row>
    <row r="415" spans="1:1" ht="12.75">
      <c r="A415" s="5"/>
    </row>
    <row r="416" spans="1:1" ht="12.75">
      <c r="A416" s="5"/>
    </row>
    <row r="417" spans="1:1" ht="12.75">
      <c r="A417" s="5"/>
    </row>
    <row r="418" spans="1:1" ht="12.75">
      <c r="A418" s="5"/>
    </row>
    <row r="419" spans="1:1" ht="12.75">
      <c r="A419" s="5"/>
    </row>
    <row r="420" spans="1:1" ht="12.75">
      <c r="A420" s="5"/>
    </row>
    <row r="421" spans="1:1" ht="12.75">
      <c r="A421" s="5"/>
    </row>
    <row r="422" spans="1:1" ht="12.75">
      <c r="A422" s="5"/>
    </row>
    <row r="423" spans="1:1" ht="12.75">
      <c r="A423" s="5"/>
    </row>
    <row r="424" spans="1:1" ht="12.75">
      <c r="A424" s="5"/>
    </row>
    <row r="425" spans="1:1" ht="12.75">
      <c r="A425" s="5"/>
    </row>
    <row r="426" spans="1:1" ht="12.75">
      <c r="A426" s="5"/>
    </row>
    <row r="427" spans="1:1" ht="12.75">
      <c r="A427" s="5"/>
    </row>
    <row r="428" spans="1:1" ht="12.75">
      <c r="A428" s="5"/>
    </row>
    <row r="429" spans="1:1" ht="12.75">
      <c r="A429" s="5"/>
    </row>
    <row r="430" spans="1:1" ht="12.75">
      <c r="A430" s="5"/>
    </row>
    <row r="431" spans="1:1" ht="12.75">
      <c r="A431" s="5"/>
    </row>
    <row r="432" spans="1:1" ht="12.75">
      <c r="A432" s="5"/>
    </row>
    <row r="433" spans="1:1" ht="12.75">
      <c r="A433" s="5"/>
    </row>
    <row r="434" spans="1:1" ht="12.75">
      <c r="A434" s="5"/>
    </row>
    <row r="435" spans="1:1" ht="12.75">
      <c r="A435" s="5"/>
    </row>
    <row r="436" spans="1:1" ht="12.75">
      <c r="A436" s="5"/>
    </row>
    <row r="437" spans="1:1" ht="12.75">
      <c r="A437" s="5"/>
    </row>
    <row r="438" spans="1:1" ht="12.75">
      <c r="A438" s="5"/>
    </row>
    <row r="439" spans="1:1" ht="12.75">
      <c r="A439" s="5"/>
    </row>
    <row r="440" spans="1:1" ht="12.75">
      <c r="A440" s="5"/>
    </row>
    <row r="441" spans="1:1" ht="12.75">
      <c r="A441" s="5"/>
    </row>
    <row r="442" spans="1:1" ht="12.75">
      <c r="A442" s="5"/>
    </row>
    <row r="443" spans="1:1" ht="12.75">
      <c r="A443" s="5"/>
    </row>
    <row r="444" spans="1:1" ht="12.75">
      <c r="A444" s="5"/>
    </row>
    <row r="445" spans="1:1" ht="12.75">
      <c r="A445" s="5"/>
    </row>
    <row r="446" spans="1:1" ht="12.75">
      <c r="A446" s="5"/>
    </row>
    <row r="447" spans="1:1" ht="12.75">
      <c r="A447" s="5"/>
    </row>
    <row r="448" spans="1:1" ht="12.75">
      <c r="A448" s="5"/>
    </row>
    <row r="449" spans="1:1" ht="12.75">
      <c r="A449" s="5"/>
    </row>
    <row r="450" spans="1:1" ht="12.75">
      <c r="A450" s="5"/>
    </row>
    <row r="451" spans="1:1" ht="12.75">
      <c r="A451" s="5"/>
    </row>
    <row r="452" spans="1:1" ht="12.75">
      <c r="A452" s="5"/>
    </row>
    <row r="453" spans="1:1" ht="12.75">
      <c r="A453" s="5"/>
    </row>
    <row r="454" spans="1:1" ht="12.75">
      <c r="A454" s="5"/>
    </row>
    <row r="455" spans="1:1" ht="12.75">
      <c r="A455" s="5"/>
    </row>
    <row r="456" spans="1:1" ht="12.75">
      <c r="A456" s="5"/>
    </row>
    <row r="457" spans="1:1" ht="12.75">
      <c r="A457" s="5"/>
    </row>
    <row r="458" spans="1:1" ht="12.75">
      <c r="A458" s="5"/>
    </row>
    <row r="459" spans="1:1" ht="12.75">
      <c r="A459" s="5"/>
    </row>
    <row r="460" spans="1:1" ht="12.75">
      <c r="A460" s="5"/>
    </row>
    <row r="461" spans="1:1" ht="12.75">
      <c r="A461" s="5"/>
    </row>
    <row r="462" spans="1:1" ht="12.75">
      <c r="A462" s="5"/>
    </row>
    <row r="463" spans="1:1" ht="12.75">
      <c r="A463" s="5"/>
    </row>
    <row r="464" spans="1:1" ht="12.75">
      <c r="A464" s="5"/>
    </row>
    <row r="465" spans="1:1" ht="12.75">
      <c r="A465" s="5"/>
    </row>
    <row r="466" spans="1:1" ht="12.75">
      <c r="A466" s="5"/>
    </row>
    <row r="467" spans="1:1" ht="12.75">
      <c r="A467" s="5"/>
    </row>
    <row r="468" spans="1:1" ht="12.75">
      <c r="A468" s="5"/>
    </row>
    <row r="469" spans="1:1" ht="12.75">
      <c r="A469" s="5"/>
    </row>
    <row r="470" spans="1:1" ht="12.75">
      <c r="A470" s="5"/>
    </row>
    <row r="471" spans="1:1" ht="12.75">
      <c r="A471" s="5"/>
    </row>
    <row r="472" spans="1:1" ht="12.75">
      <c r="A472" s="5"/>
    </row>
    <row r="473" spans="1:1" ht="12.75">
      <c r="A473" s="5"/>
    </row>
    <row r="474" spans="1:1" ht="12.75">
      <c r="A474" s="5"/>
    </row>
    <row r="475" spans="1:1" ht="12.75">
      <c r="A475" s="5"/>
    </row>
    <row r="476" spans="1:1" ht="12.75">
      <c r="A476" s="5"/>
    </row>
    <row r="477" spans="1:1" ht="12.75">
      <c r="A477" s="5"/>
    </row>
    <row r="478" spans="1:1" ht="12.75">
      <c r="A478" s="5"/>
    </row>
    <row r="479" spans="1:1" ht="12.75">
      <c r="A479" s="5"/>
    </row>
    <row r="480" spans="1:1" ht="12.75">
      <c r="A480" s="5"/>
    </row>
    <row r="481" spans="1:1" ht="12.75">
      <c r="A481" s="5"/>
    </row>
    <row r="482" spans="1:1" ht="12.75">
      <c r="A482" s="5"/>
    </row>
    <row r="483" spans="1:1" ht="12.75">
      <c r="A483" s="5"/>
    </row>
    <row r="484" spans="1:1" ht="12.75">
      <c r="A484" s="5"/>
    </row>
    <row r="485" spans="1:1" ht="12.75">
      <c r="A485" s="5"/>
    </row>
    <row r="486" spans="1:1" ht="12.75">
      <c r="A486" s="5"/>
    </row>
    <row r="487" spans="1:1" ht="12.75">
      <c r="A487" s="5"/>
    </row>
    <row r="488" spans="1:1" ht="12.75">
      <c r="A488" s="5"/>
    </row>
    <row r="489" spans="1:1" ht="12.75">
      <c r="A489" s="5"/>
    </row>
    <row r="490" spans="1:1" ht="12.75">
      <c r="A490" s="5"/>
    </row>
    <row r="491" spans="1:1" ht="12.75">
      <c r="A491" s="5"/>
    </row>
    <row r="492" spans="1:1" ht="12.75">
      <c r="A492" s="5"/>
    </row>
    <row r="493" spans="1:1" ht="12.75">
      <c r="A493" s="5"/>
    </row>
    <row r="494" spans="1:1" ht="12.75">
      <c r="A494" s="5"/>
    </row>
    <row r="495" spans="1:1" ht="12.75">
      <c r="A495" s="5"/>
    </row>
    <row r="496" spans="1:1" ht="12.75">
      <c r="A496" s="5"/>
    </row>
    <row r="497" spans="1:1" ht="12.75">
      <c r="A497" s="5"/>
    </row>
    <row r="498" spans="1:1" ht="12.75">
      <c r="A498" s="5"/>
    </row>
    <row r="499" spans="1:1" ht="12.75">
      <c r="A499" s="5"/>
    </row>
    <row r="500" spans="1:1" ht="12.75">
      <c r="A500" s="5"/>
    </row>
    <row r="501" spans="1:1" ht="12.75">
      <c r="A501" s="5"/>
    </row>
    <row r="502" spans="1:1" ht="12.75">
      <c r="A502" s="5"/>
    </row>
    <row r="503" spans="1:1" ht="12.75">
      <c r="A503" s="5"/>
    </row>
    <row r="504" spans="1:1" ht="12.75">
      <c r="A504" s="5"/>
    </row>
    <row r="505" spans="1:1" ht="12.75">
      <c r="A505" s="5"/>
    </row>
    <row r="506" spans="1:1" ht="12.75">
      <c r="A506" s="5"/>
    </row>
    <row r="507" spans="1:1" ht="12.75">
      <c r="A507" s="5"/>
    </row>
    <row r="508" spans="1:1" ht="12.75">
      <c r="A508" s="5"/>
    </row>
    <row r="509" spans="1:1" ht="12.75">
      <c r="A509" s="5"/>
    </row>
    <row r="510" spans="1:1" ht="12.75">
      <c r="A510" s="5"/>
    </row>
    <row r="511" spans="1:1" ht="12.75">
      <c r="A511" s="5"/>
    </row>
    <row r="512" spans="1:1" ht="12.75">
      <c r="A512" s="5"/>
    </row>
    <row r="513" spans="1:1" ht="12.75">
      <c r="A513" s="5"/>
    </row>
    <row r="514" spans="1:1" ht="12.75">
      <c r="A514" s="5"/>
    </row>
    <row r="515" spans="1:1" ht="12.75">
      <c r="A515" s="5"/>
    </row>
    <row r="516" spans="1:1" ht="12.75">
      <c r="A516" s="5"/>
    </row>
    <row r="517" spans="1:1" ht="12.75">
      <c r="A517" s="5"/>
    </row>
    <row r="518" spans="1:1" ht="12.75">
      <c r="A518" s="5"/>
    </row>
    <row r="519" spans="1:1" ht="12.75">
      <c r="A519" s="5"/>
    </row>
    <row r="520" spans="1:1" ht="12.75">
      <c r="A520" s="5"/>
    </row>
    <row r="521" spans="1:1" ht="12.75">
      <c r="A521" s="5"/>
    </row>
    <row r="522" spans="1:1" ht="12.75">
      <c r="A522" s="5"/>
    </row>
    <row r="523" spans="1:1" ht="12.75">
      <c r="A523" s="5"/>
    </row>
    <row r="524" spans="1:1" ht="12.75">
      <c r="A524" s="5"/>
    </row>
    <row r="525" spans="1:1" ht="12.75">
      <c r="A525" s="5"/>
    </row>
    <row r="526" spans="1:1" ht="12.75">
      <c r="A526" s="5"/>
    </row>
    <row r="527" spans="1:1" ht="12.75">
      <c r="A527" s="5"/>
    </row>
    <row r="528" spans="1:1" ht="12.75">
      <c r="A528" s="5"/>
    </row>
    <row r="529" spans="1:1" ht="12.75">
      <c r="A529" s="5"/>
    </row>
    <row r="530" spans="1:1" ht="12.75">
      <c r="A530" s="5"/>
    </row>
    <row r="531" spans="1:1" ht="12.75">
      <c r="A531" s="5"/>
    </row>
    <row r="532" spans="1:1" ht="12.75">
      <c r="A532" s="5"/>
    </row>
    <row r="533" spans="1:1" ht="12.75">
      <c r="A533" s="5"/>
    </row>
    <row r="534" spans="1:1" ht="12.75">
      <c r="A534" s="5"/>
    </row>
    <row r="535" spans="1:1" ht="12.75">
      <c r="A535" s="5"/>
    </row>
    <row r="536" spans="1:1" ht="12.75">
      <c r="A536" s="5"/>
    </row>
    <row r="537" spans="1:1" ht="12.75">
      <c r="A537" s="5"/>
    </row>
    <row r="538" spans="1:1" ht="12.75">
      <c r="A538" s="5"/>
    </row>
    <row r="539" spans="1:1" ht="12.75">
      <c r="A539" s="5"/>
    </row>
    <row r="540" spans="1:1" ht="12.75">
      <c r="A540" s="5"/>
    </row>
    <row r="541" spans="1:1" ht="12.75">
      <c r="A541" s="5"/>
    </row>
    <row r="542" spans="1:1" ht="12.75">
      <c r="A542" s="5"/>
    </row>
    <row r="543" spans="1:1" ht="12.75">
      <c r="A543" s="5"/>
    </row>
    <row r="544" spans="1:1" ht="12.75">
      <c r="A544" s="5"/>
    </row>
    <row r="545" spans="1:1" ht="12.75">
      <c r="A545" s="5"/>
    </row>
    <row r="546" spans="1:1" ht="12.75">
      <c r="A546" s="5"/>
    </row>
    <row r="547" spans="1:1" ht="12.75">
      <c r="A547" s="5"/>
    </row>
    <row r="548" spans="1:1" ht="12.75">
      <c r="A548" s="5"/>
    </row>
    <row r="549" spans="1:1" ht="12.75">
      <c r="A549" s="5"/>
    </row>
    <row r="550" spans="1:1" ht="12.75">
      <c r="A550" s="5"/>
    </row>
    <row r="551" spans="1:1" ht="12.75">
      <c r="A551" s="5"/>
    </row>
    <row r="552" spans="1:1" ht="12.75">
      <c r="A552" s="5"/>
    </row>
    <row r="553" spans="1:1" ht="12.75">
      <c r="A553" s="5"/>
    </row>
    <row r="554" spans="1:1" ht="12.75">
      <c r="A554" s="5"/>
    </row>
    <row r="555" spans="1:1" ht="12.75">
      <c r="A555" s="5"/>
    </row>
    <row r="556" spans="1:1" ht="12.75">
      <c r="A556" s="5"/>
    </row>
    <row r="557" spans="1:1" ht="12.75">
      <c r="A557" s="5"/>
    </row>
    <row r="558" spans="1:1" ht="12.75">
      <c r="A558" s="5"/>
    </row>
    <row r="559" spans="1:1" ht="12.75">
      <c r="A559" s="5"/>
    </row>
    <row r="560" spans="1:1" ht="12.75">
      <c r="A560" s="5"/>
    </row>
    <row r="561" spans="1:1" ht="12.75">
      <c r="A561" s="5"/>
    </row>
    <row r="562" spans="1:1" ht="12.75">
      <c r="A562" s="5"/>
    </row>
    <row r="563" spans="1:1" ht="12.75">
      <c r="A563" s="5"/>
    </row>
    <row r="564" spans="1:1" ht="12.75">
      <c r="A564" s="5"/>
    </row>
    <row r="565" spans="1:1" ht="12.75">
      <c r="A565" s="5"/>
    </row>
    <row r="566" spans="1:1" ht="12.75">
      <c r="A566" s="5"/>
    </row>
    <row r="567" spans="1:1" ht="12.75">
      <c r="A567" s="5"/>
    </row>
    <row r="568" spans="1:1" ht="12.75">
      <c r="A568" s="5"/>
    </row>
    <row r="569" spans="1:1" ht="12.75">
      <c r="A569" s="5"/>
    </row>
    <row r="570" spans="1:1" ht="12.75">
      <c r="A570" s="5"/>
    </row>
    <row r="571" spans="1:1" ht="12.75">
      <c r="A571" s="5"/>
    </row>
    <row r="572" spans="1:1" ht="12.75">
      <c r="A572" s="5"/>
    </row>
    <row r="573" spans="1:1" ht="12.75">
      <c r="A573" s="5"/>
    </row>
    <row r="574" spans="1:1" ht="12.75">
      <c r="A574" s="5"/>
    </row>
    <row r="575" spans="1:1" ht="12.75">
      <c r="A575" s="5"/>
    </row>
    <row r="576" spans="1:1" ht="12.75">
      <c r="A576" s="5"/>
    </row>
    <row r="577" spans="1:1" ht="12.75">
      <c r="A577" s="5"/>
    </row>
    <row r="578" spans="1:1" ht="12.75">
      <c r="A578" s="5"/>
    </row>
    <row r="579" spans="1:1" ht="12.75">
      <c r="A579" s="5"/>
    </row>
    <row r="580" spans="1:1" ht="12.75">
      <c r="A580" s="5"/>
    </row>
    <row r="581" spans="1:1" ht="12.75">
      <c r="A581" s="5"/>
    </row>
    <row r="582" spans="1:1" ht="12.75">
      <c r="A582" s="5"/>
    </row>
    <row r="583" spans="1:1" ht="12.75">
      <c r="A583" s="5"/>
    </row>
    <row r="584" spans="1:1" ht="12.75">
      <c r="A584" s="5"/>
    </row>
    <row r="585" spans="1:1" ht="12.75">
      <c r="A585" s="5"/>
    </row>
    <row r="586" spans="1:1" ht="12.75">
      <c r="A586" s="5"/>
    </row>
    <row r="587" spans="1:1" ht="12.75">
      <c r="A587" s="5"/>
    </row>
    <row r="588" spans="1:1" ht="12.75">
      <c r="A588" s="5"/>
    </row>
    <row r="589" spans="1:1" ht="12.75">
      <c r="A589" s="5"/>
    </row>
    <row r="590" spans="1:1" ht="12.75">
      <c r="A590" s="5"/>
    </row>
    <row r="591" spans="1:1" ht="12.75">
      <c r="A591" s="5"/>
    </row>
    <row r="592" spans="1:1" ht="12.75">
      <c r="A592" s="5"/>
    </row>
    <row r="593" spans="1:1" ht="12.75">
      <c r="A593" s="5"/>
    </row>
    <row r="594" spans="1:1" ht="12.75">
      <c r="A594" s="5"/>
    </row>
    <row r="595" spans="1:1" ht="12.75">
      <c r="A595" s="5"/>
    </row>
    <row r="596" spans="1:1" ht="12.75">
      <c r="A596" s="5"/>
    </row>
    <row r="597" spans="1:1" ht="12.75">
      <c r="A597" s="5"/>
    </row>
    <row r="598" spans="1:1" ht="12.75">
      <c r="A598" s="5"/>
    </row>
    <row r="599" spans="1:1" ht="12.75">
      <c r="A599" s="5"/>
    </row>
    <row r="600" spans="1:1" ht="12.75">
      <c r="A600" s="5"/>
    </row>
    <row r="601" spans="1:1" ht="12.75">
      <c r="A601" s="5"/>
    </row>
    <row r="602" spans="1:1" ht="12.75">
      <c r="A602" s="5"/>
    </row>
    <row r="603" spans="1:1" ht="12.75">
      <c r="A603" s="5"/>
    </row>
    <row r="604" spans="1:1" ht="12.75">
      <c r="A604" s="5"/>
    </row>
    <row r="605" spans="1:1" ht="12.75">
      <c r="A605" s="5"/>
    </row>
    <row r="606" spans="1:1" ht="12.75">
      <c r="A606" s="5"/>
    </row>
    <row r="607" spans="1:1" ht="12.75">
      <c r="A607" s="5"/>
    </row>
    <row r="608" spans="1:1" ht="12.75">
      <c r="A608" s="5"/>
    </row>
    <row r="609" spans="1:1" ht="12.75">
      <c r="A609" s="5"/>
    </row>
    <row r="610" spans="1:1" ht="12.75">
      <c r="A610" s="5"/>
    </row>
    <row r="611" spans="1:1" ht="12.75">
      <c r="A611" s="5"/>
    </row>
    <row r="612" spans="1:1" ht="12.75">
      <c r="A612" s="5"/>
    </row>
    <row r="613" spans="1:1" ht="12.75">
      <c r="A613" s="5"/>
    </row>
    <row r="614" spans="1:1" ht="12.75">
      <c r="A614" s="5"/>
    </row>
    <row r="615" spans="1:1" ht="12.75">
      <c r="A615" s="5"/>
    </row>
    <row r="616" spans="1:1" ht="12.75">
      <c r="A616" s="5"/>
    </row>
    <row r="617" spans="1:1" ht="12.75">
      <c r="A617" s="5"/>
    </row>
    <row r="618" spans="1:1" ht="12.75">
      <c r="A618" s="5"/>
    </row>
    <row r="619" spans="1:1" ht="12.75">
      <c r="A619" s="5"/>
    </row>
    <row r="620" spans="1:1" ht="12.75">
      <c r="A620" s="5"/>
    </row>
    <row r="621" spans="1:1" ht="12.75">
      <c r="A621" s="5"/>
    </row>
    <row r="622" spans="1:1" ht="12.75">
      <c r="A622" s="5"/>
    </row>
    <row r="623" spans="1:1" ht="12.75">
      <c r="A623" s="5"/>
    </row>
    <row r="624" spans="1:1" ht="12.75">
      <c r="A624" s="5"/>
    </row>
    <row r="625" spans="1:1" ht="12.75">
      <c r="A625" s="5"/>
    </row>
    <row r="626" spans="1:1" ht="12.75">
      <c r="A626" s="5"/>
    </row>
    <row r="627" spans="1:1" ht="12.75">
      <c r="A627" s="5"/>
    </row>
    <row r="628" spans="1:1" ht="12.75">
      <c r="A628" s="5"/>
    </row>
    <row r="629" spans="1:1" ht="12.75">
      <c r="A629" s="5"/>
    </row>
    <row r="630" spans="1:1" ht="12.75">
      <c r="A630" s="5"/>
    </row>
    <row r="631" spans="1:1" ht="12.75">
      <c r="A631" s="5"/>
    </row>
    <row r="632" spans="1:1" ht="12.75">
      <c r="A632" s="5"/>
    </row>
    <row r="633" spans="1:1" ht="12.75">
      <c r="A633" s="5"/>
    </row>
    <row r="634" spans="1:1" ht="12.75">
      <c r="A634" s="5"/>
    </row>
    <row r="635" spans="1:1" ht="12.75">
      <c r="A635" s="5"/>
    </row>
    <row r="636" spans="1:1" ht="12.75">
      <c r="A636" s="5"/>
    </row>
    <row r="637" spans="1:1" ht="12.75">
      <c r="A637" s="5"/>
    </row>
    <row r="638" spans="1:1" ht="12.75">
      <c r="A638" s="5"/>
    </row>
    <row r="639" spans="1:1" ht="12.75">
      <c r="A639" s="5"/>
    </row>
    <row r="640" spans="1:1" ht="12.75">
      <c r="A640" s="5"/>
    </row>
    <row r="641" spans="1:1" ht="12.75">
      <c r="A641" s="5"/>
    </row>
    <row r="642" spans="1:1" ht="12.75">
      <c r="A642" s="5"/>
    </row>
    <row r="643" spans="1:1" ht="12.75">
      <c r="A643" s="5"/>
    </row>
    <row r="644" spans="1:1" ht="12.75">
      <c r="A644" s="5"/>
    </row>
    <row r="645" spans="1:1" ht="12.75">
      <c r="A645" s="5"/>
    </row>
    <row r="646" spans="1:1" ht="12.75">
      <c r="A646" s="5"/>
    </row>
    <row r="647" spans="1:1" ht="12.75">
      <c r="A647" s="5"/>
    </row>
    <row r="648" spans="1:1" ht="12.75">
      <c r="A648" s="5"/>
    </row>
    <row r="649" spans="1:1" ht="12.75">
      <c r="A649" s="5"/>
    </row>
    <row r="650" spans="1:1" ht="12.75">
      <c r="A650" s="5"/>
    </row>
    <row r="651" spans="1:1" ht="12.75">
      <c r="A651" s="5"/>
    </row>
    <row r="652" spans="1:1" ht="12.75">
      <c r="A652" s="5"/>
    </row>
    <row r="653" spans="1:1" ht="12.75">
      <c r="A653" s="5"/>
    </row>
    <row r="654" spans="1:1" ht="12.75">
      <c r="A654" s="5"/>
    </row>
    <row r="655" spans="1:1" ht="12.75">
      <c r="A655" s="5"/>
    </row>
    <row r="656" spans="1:1" ht="12.75">
      <c r="A656" s="5"/>
    </row>
    <row r="657" spans="1:1" ht="12.75">
      <c r="A657" s="5"/>
    </row>
    <row r="658" spans="1:1" ht="12.75">
      <c r="A658" s="5"/>
    </row>
    <row r="659" spans="1:1" ht="12.75">
      <c r="A659" s="5"/>
    </row>
    <row r="660" spans="1:1" ht="12.75">
      <c r="A660" s="5"/>
    </row>
    <row r="661" spans="1:1" ht="12.75">
      <c r="A661" s="5"/>
    </row>
    <row r="662" spans="1:1" ht="12.75">
      <c r="A662" s="5"/>
    </row>
    <row r="663" spans="1:1" ht="12.75">
      <c r="A663" s="5"/>
    </row>
    <row r="664" spans="1:1" ht="12.75">
      <c r="A664" s="5"/>
    </row>
    <row r="665" spans="1:1" ht="12.75">
      <c r="A665" s="5"/>
    </row>
    <row r="666" spans="1:1" ht="12.75">
      <c r="A666" s="5"/>
    </row>
    <row r="667" spans="1:1" ht="12.75">
      <c r="A667" s="5"/>
    </row>
    <row r="668" spans="1:1" ht="12.75">
      <c r="A668" s="5"/>
    </row>
    <row r="669" spans="1:1" ht="12.75">
      <c r="A669" s="5"/>
    </row>
    <row r="670" spans="1:1" ht="12.75">
      <c r="A670" s="5"/>
    </row>
    <row r="671" spans="1:1" ht="12.75">
      <c r="A671" s="5"/>
    </row>
    <row r="672" spans="1:1" ht="12.75">
      <c r="A672" s="5"/>
    </row>
    <row r="673" spans="1:1" ht="12.75">
      <c r="A673" s="5"/>
    </row>
    <row r="674" spans="1:1" ht="12.75">
      <c r="A674" s="5"/>
    </row>
    <row r="675" spans="1:1" ht="12.75">
      <c r="A675" s="5"/>
    </row>
    <row r="676" spans="1:1" ht="12.75">
      <c r="A676" s="5"/>
    </row>
    <row r="677" spans="1:1" ht="12.75">
      <c r="A677" s="5"/>
    </row>
    <row r="678" spans="1:1" ht="12.75">
      <c r="A678" s="5"/>
    </row>
    <row r="679" spans="1:1" ht="12.75">
      <c r="A679" s="5"/>
    </row>
    <row r="680" spans="1:1" ht="12.75">
      <c r="A680" s="5"/>
    </row>
    <row r="681" spans="1:1" ht="12.75">
      <c r="A681" s="5"/>
    </row>
    <row r="682" spans="1:1" ht="12.75">
      <c r="A682" s="5"/>
    </row>
    <row r="683" spans="1:1" ht="12.75">
      <c r="A683" s="5"/>
    </row>
    <row r="684" spans="1:1" ht="12.75">
      <c r="A684" s="5"/>
    </row>
    <row r="685" spans="1:1" ht="12.75">
      <c r="A685" s="5"/>
    </row>
    <row r="686" spans="1:1" ht="12.75">
      <c r="A686" s="5"/>
    </row>
    <row r="687" spans="1:1" ht="12.75">
      <c r="A687" s="5"/>
    </row>
    <row r="688" spans="1:1" ht="12.75">
      <c r="A688" s="5"/>
    </row>
    <row r="689" spans="1:1" ht="12.75">
      <c r="A689" s="5"/>
    </row>
    <row r="690" spans="1:1" ht="12.75">
      <c r="A690" s="5"/>
    </row>
    <row r="691" spans="1:1" ht="12.75">
      <c r="A691" s="5"/>
    </row>
    <row r="692" spans="1:1" ht="12.75">
      <c r="A692" s="5"/>
    </row>
    <row r="693" spans="1:1" ht="12.75">
      <c r="A693" s="5"/>
    </row>
    <row r="694" spans="1:1" ht="12.75">
      <c r="A694" s="5"/>
    </row>
    <row r="695" spans="1:1" ht="12.75">
      <c r="A695" s="5"/>
    </row>
    <row r="696" spans="1:1" ht="12.75">
      <c r="A696" s="5"/>
    </row>
    <row r="697" spans="1:1" ht="12.75">
      <c r="A697" s="5"/>
    </row>
    <row r="698" spans="1:1" ht="12.75">
      <c r="A698" s="5"/>
    </row>
    <row r="699" spans="1:1" ht="12.75">
      <c r="A699" s="5"/>
    </row>
    <row r="700" spans="1:1" ht="12.75">
      <c r="A700" s="5"/>
    </row>
    <row r="701" spans="1:1" ht="12.75">
      <c r="A701" s="5"/>
    </row>
    <row r="702" spans="1:1" ht="12.75">
      <c r="A702" s="5"/>
    </row>
    <row r="703" spans="1:1" ht="12.75">
      <c r="A703" s="5"/>
    </row>
    <row r="704" spans="1:1" ht="12.75">
      <c r="A704" s="5"/>
    </row>
    <row r="705" spans="1:1" ht="12.75">
      <c r="A705" s="5"/>
    </row>
    <row r="706" spans="1:1" ht="12.75">
      <c r="A706" s="5"/>
    </row>
    <row r="707" spans="1:1" ht="12.75">
      <c r="A707" s="5"/>
    </row>
    <row r="708" spans="1:1" ht="12.75">
      <c r="A708" s="5"/>
    </row>
    <row r="709" spans="1:1" ht="12.75">
      <c r="A709" s="5"/>
    </row>
    <row r="710" spans="1:1" ht="12.75">
      <c r="A710" s="5"/>
    </row>
    <row r="711" spans="1:1" ht="12.75">
      <c r="A711" s="5"/>
    </row>
    <row r="712" spans="1:1" ht="12.75">
      <c r="A712" s="5"/>
    </row>
    <row r="713" spans="1:1" ht="12.75">
      <c r="A713" s="5"/>
    </row>
    <row r="714" spans="1:1" ht="12.75">
      <c r="A714" s="5"/>
    </row>
    <row r="715" spans="1:1" ht="12.75">
      <c r="A715" s="5"/>
    </row>
    <row r="716" spans="1:1" ht="12.75">
      <c r="A716" s="5"/>
    </row>
    <row r="717" spans="1:1" ht="12.75">
      <c r="A717" s="5"/>
    </row>
    <row r="718" spans="1:1" ht="12.75">
      <c r="A718" s="5"/>
    </row>
    <row r="719" spans="1:1" ht="12.75">
      <c r="A719" s="5"/>
    </row>
    <row r="720" spans="1:1" ht="12.75">
      <c r="A720" s="5"/>
    </row>
    <row r="721" spans="1:1" ht="12.75">
      <c r="A721" s="5"/>
    </row>
    <row r="722" spans="1:1" ht="12.75">
      <c r="A722" s="5"/>
    </row>
    <row r="723" spans="1:1" ht="12.75">
      <c r="A723" s="5"/>
    </row>
    <row r="724" spans="1:1" ht="12.75">
      <c r="A724" s="5"/>
    </row>
    <row r="725" spans="1:1" ht="12.75">
      <c r="A725" s="5"/>
    </row>
    <row r="726" spans="1:1" ht="12.75">
      <c r="A726" s="5"/>
    </row>
    <row r="727" spans="1:1" ht="12.75">
      <c r="A727" s="5"/>
    </row>
    <row r="728" spans="1:1" ht="12.75">
      <c r="A728" s="5"/>
    </row>
    <row r="729" spans="1:1" ht="12.75">
      <c r="A729" s="5"/>
    </row>
    <row r="730" spans="1:1" ht="12.75">
      <c r="A730" s="5"/>
    </row>
    <row r="731" spans="1:1" ht="12.75">
      <c r="A731" s="5"/>
    </row>
    <row r="732" spans="1:1" ht="12.75">
      <c r="A732" s="5"/>
    </row>
    <row r="733" spans="1:1" ht="12.75">
      <c r="A733" s="5"/>
    </row>
    <row r="734" spans="1:1" ht="12.75">
      <c r="A734" s="5"/>
    </row>
    <row r="735" spans="1:1" ht="12.75">
      <c r="A735" s="5"/>
    </row>
    <row r="736" spans="1:1" ht="12.75">
      <c r="A736" s="5"/>
    </row>
    <row r="737" spans="1:1" ht="12.75">
      <c r="A737" s="5"/>
    </row>
    <row r="738" spans="1:1" ht="12.75">
      <c r="A738" s="5"/>
    </row>
    <row r="739" spans="1:1" ht="12.75">
      <c r="A739" s="5"/>
    </row>
    <row r="740" spans="1:1" ht="12.75">
      <c r="A740" s="5"/>
    </row>
    <row r="741" spans="1:1" ht="12.75">
      <c r="A741" s="5"/>
    </row>
    <row r="742" spans="1:1" ht="12.75">
      <c r="A742" s="5"/>
    </row>
    <row r="743" spans="1:1" ht="12.75">
      <c r="A743" s="5"/>
    </row>
    <row r="744" spans="1:1" ht="12.75">
      <c r="A744" s="5"/>
    </row>
    <row r="745" spans="1:1" ht="12.75">
      <c r="A745" s="5"/>
    </row>
    <row r="746" spans="1:1" ht="12.75">
      <c r="A746" s="5"/>
    </row>
    <row r="747" spans="1:1" ht="12.75">
      <c r="A747" s="5"/>
    </row>
    <row r="748" spans="1:1" ht="12.75">
      <c r="A748" s="5"/>
    </row>
    <row r="749" spans="1:1" ht="12.75">
      <c r="A749" s="5"/>
    </row>
    <row r="750" spans="1:1" ht="12.75">
      <c r="A750" s="5"/>
    </row>
    <row r="751" spans="1:1" ht="12.75">
      <c r="A751" s="5"/>
    </row>
    <row r="752" spans="1:1" ht="12.75">
      <c r="A752" s="5"/>
    </row>
    <row r="753" spans="1:1" ht="12.75">
      <c r="A753" s="5"/>
    </row>
    <row r="754" spans="1:1" ht="12.75">
      <c r="A754" s="5"/>
    </row>
    <row r="755" spans="1:1" ht="12.75">
      <c r="A755" s="5"/>
    </row>
    <row r="756" spans="1:1" ht="12.75">
      <c r="A756" s="5"/>
    </row>
    <row r="757" spans="1:1" ht="12.75">
      <c r="A757" s="5"/>
    </row>
    <row r="758" spans="1:1" ht="12.75">
      <c r="A758" s="5"/>
    </row>
    <row r="759" spans="1:1" ht="12.75">
      <c r="A759" s="5"/>
    </row>
    <row r="760" spans="1:1" ht="12.75">
      <c r="A760" s="5"/>
    </row>
    <row r="761" spans="1:1" ht="12.75">
      <c r="A761" s="5"/>
    </row>
    <row r="762" spans="1:1" ht="12.75">
      <c r="A762" s="5"/>
    </row>
    <row r="763" spans="1:1" ht="12.75">
      <c r="A763" s="5"/>
    </row>
    <row r="764" spans="1:1" ht="12.75">
      <c r="A764" s="5"/>
    </row>
    <row r="765" spans="1:1" ht="12.75">
      <c r="A765" s="5"/>
    </row>
    <row r="766" spans="1:1" ht="12.75">
      <c r="A766" s="5"/>
    </row>
    <row r="767" spans="1:1" ht="12.75">
      <c r="A767" s="5"/>
    </row>
    <row r="768" spans="1:1" ht="12.75">
      <c r="A768" s="5"/>
    </row>
    <row r="769" spans="1:1" ht="12.75">
      <c r="A769" s="5"/>
    </row>
    <row r="770" spans="1:1" ht="12.75">
      <c r="A770" s="5"/>
    </row>
    <row r="771" spans="1:1" ht="12.75">
      <c r="A771" s="5"/>
    </row>
    <row r="772" spans="1:1" ht="12.75">
      <c r="A772" s="5"/>
    </row>
    <row r="773" spans="1:1" ht="12.75">
      <c r="A773" s="5"/>
    </row>
    <row r="774" spans="1:1" ht="12.75">
      <c r="A774" s="5"/>
    </row>
    <row r="775" spans="1:1" ht="12.75">
      <c r="A775" s="5"/>
    </row>
    <row r="776" spans="1:1" ht="12.75">
      <c r="A776" s="5"/>
    </row>
    <row r="777" spans="1:1" ht="12.75">
      <c r="A777" s="5"/>
    </row>
    <row r="778" spans="1:1" ht="12.75">
      <c r="A778" s="5"/>
    </row>
    <row r="779" spans="1:1" ht="12.75">
      <c r="A779" s="5"/>
    </row>
    <row r="780" spans="1:1" ht="12.75">
      <c r="A780" s="5"/>
    </row>
    <row r="781" spans="1:1" ht="12.75">
      <c r="A781" s="5"/>
    </row>
    <row r="782" spans="1:1" ht="12.75">
      <c r="A782" s="5"/>
    </row>
    <row r="783" spans="1:1" ht="12.75">
      <c r="A783" s="5"/>
    </row>
    <row r="784" spans="1:1" ht="12.75">
      <c r="A784" s="5"/>
    </row>
    <row r="785" spans="1:1" ht="12.75">
      <c r="A785" s="5"/>
    </row>
    <row r="786" spans="1:1" ht="12.75">
      <c r="A786" s="5"/>
    </row>
    <row r="787" spans="1:1" ht="12.75">
      <c r="A787" s="5"/>
    </row>
    <row r="788" spans="1:1" ht="12.75">
      <c r="A788" s="5"/>
    </row>
    <row r="789" spans="1:1" ht="12.75">
      <c r="A789" s="5"/>
    </row>
    <row r="790" spans="1:1" ht="12.75">
      <c r="A790" s="5"/>
    </row>
    <row r="791" spans="1:1" ht="12.75">
      <c r="A791" s="5"/>
    </row>
    <row r="792" spans="1:1" ht="12.75">
      <c r="A792" s="5"/>
    </row>
    <row r="793" spans="1:1" ht="12.75">
      <c r="A793" s="5"/>
    </row>
    <row r="794" spans="1:1" ht="12.75">
      <c r="A794" s="5"/>
    </row>
    <row r="795" spans="1:1" ht="12.75">
      <c r="A795" s="5"/>
    </row>
    <row r="796" spans="1:1" ht="12.75">
      <c r="A796" s="5"/>
    </row>
    <row r="797" spans="1:1" ht="12.75">
      <c r="A797" s="5"/>
    </row>
    <row r="798" spans="1:1" ht="12.75">
      <c r="A798" s="5"/>
    </row>
    <row r="799" spans="1:1" ht="12.75">
      <c r="A799" s="5"/>
    </row>
    <row r="800" spans="1:1" ht="12.75">
      <c r="A800" s="5"/>
    </row>
    <row r="801" spans="1:1" ht="12.75">
      <c r="A801" s="5"/>
    </row>
    <row r="802" spans="1:1" ht="12.75">
      <c r="A802" s="5"/>
    </row>
    <row r="803" spans="1:1" ht="12.75">
      <c r="A803" s="5"/>
    </row>
    <row r="804" spans="1:1" ht="12.75">
      <c r="A804" s="5"/>
    </row>
    <row r="805" spans="1:1" ht="12.75">
      <c r="A805" s="5"/>
    </row>
    <row r="806" spans="1:1" ht="12.75">
      <c r="A806" s="5"/>
    </row>
    <row r="807" spans="1:1" ht="12.75">
      <c r="A807" s="5"/>
    </row>
    <row r="808" spans="1:1" ht="12.75">
      <c r="A808" s="5"/>
    </row>
    <row r="809" spans="1:1" ht="12.75">
      <c r="A809" s="5"/>
    </row>
    <row r="810" spans="1:1" ht="12.75">
      <c r="A810" s="5"/>
    </row>
    <row r="811" spans="1:1" ht="12.75">
      <c r="A811" s="5"/>
    </row>
    <row r="812" spans="1:1" ht="12.75">
      <c r="A812" s="5"/>
    </row>
    <row r="813" spans="1:1" ht="12.75">
      <c r="A813" s="5"/>
    </row>
    <row r="814" spans="1:1" ht="12.75">
      <c r="A814" s="5"/>
    </row>
    <row r="815" spans="1:1" ht="12.75">
      <c r="A815" s="5"/>
    </row>
    <row r="816" spans="1:1" ht="12.75">
      <c r="A816" s="5"/>
    </row>
    <row r="817" spans="1:1" ht="12.75">
      <c r="A817" s="5"/>
    </row>
    <row r="818" spans="1:1" ht="12.75">
      <c r="A818" s="5"/>
    </row>
    <row r="819" spans="1:1" ht="12.75">
      <c r="A819" s="5"/>
    </row>
    <row r="820" spans="1:1" ht="12.75">
      <c r="A820" s="5"/>
    </row>
    <row r="821" spans="1:1" ht="12.75">
      <c r="A821" s="5"/>
    </row>
    <row r="822" spans="1:1" ht="12.75">
      <c r="A822" s="5"/>
    </row>
    <row r="823" spans="1:1" ht="12.75">
      <c r="A823" s="5"/>
    </row>
    <row r="824" spans="1:1" ht="12.75">
      <c r="A824" s="5"/>
    </row>
    <row r="825" spans="1:1" ht="12.75">
      <c r="A825" s="5"/>
    </row>
    <row r="826" spans="1:1" ht="12.75">
      <c r="A826" s="5"/>
    </row>
    <row r="827" spans="1:1" ht="12.75">
      <c r="A827" s="5"/>
    </row>
    <row r="828" spans="1:1" ht="12.75">
      <c r="A828" s="5"/>
    </row>
    <row r="829" spans="1:1" ht="12.75">
      <c r="A829" s="5"/>
    </row>
    <row r="830" spans="1:1" ht="12.75">
      <c r="A830" s="5"/>
    </row>
    <row r="831" spans="1:1" ht="12.75">
      <c r="A831" s="5"/>
    </row>
    <row r="832" spans="1:1" ht="12.75">
      <c r="A832" s="5"/>
    </row>
    <row r="833" spans="1:1" ht="12.75">
      <c r="A833" s="5"/>
    </row>
    <row r="834" spans="1:1" ht="12.75">
      <c r="A834" s="5"/>
    </row>
    <row r="835" spans="1:1" ht="12.75">
      <c r="A835" s="5"/>
    </row>
    <row r="836" spans="1:1" ht="12.75">
      <c r="A836" s="5"/>
    </row>
    <row r="837" spans="1:1" ht="12.75">
      <c r="A837" s="5"/>
    </row>
    <row r="838" spans="1:1" ht="12.75">
      <c r="A838" s="5"/>
    </row>
    <row r="839" spans="1:1" ht="12.75">
      <c r="A839" s="5"/>
    </row>
    <row r="840" spans="1:1" ht="12.75">
      <c r="A840" s="5"/>
    </row>
    <row r="841" spans="1:1" ht="12.75">
      <c r="A841" s="5"/>
    </row>
    <row r="842" spans="1:1" ht="12.75">
      <c r="A842" s="5"/>
    </row>
    <row r="843" spans="1:1" ht="12.75">
      <c r="A843" s="5"/>
    </row>
    <row r="844" spans="1:1" ht="12.75">
      <c r="A844" s="5"/>
    </row>
    <row r="845" spans="1:1" ht="12.75">
      <c r="A845" s="5"/>
    </row>
    <row r="846" spans="1:1" ht="12.75">
      <c r="A846" s="5"/>
    </row>
    <row r="847" spans="1:1" ht="12.75">
      <c r="A847" s="5"/>
    </row>
    <row r="848" spans="1:1" ht="12.75">
      <c r="A848" s="5"/>
    </row>
    <row r="849" spans="1:1" ht="12.75">
      <c r="A849" s="5"/>
    </row>
    <row r="850" spans="1:1" ht="12.75">
      <c r="A850" s="5"/>
    </row>
    <row r="851" spans="1:1" ht="12.75">
      <c r="A851" s="5"/>
    </row>
    <row r="852" spans="1:1" ht="12.75">
      <c r="A852" s="5"/>
    </row>
    <row r="853" spans="1:1" ht="12.75">
      <c r="A853" s="5"/>
    </row>
    <row r="854" spans="1:1" ht="12.75">
      <c r="A854" s="5"/>
    </row>
    <row r="855" spans="1:1" ht="12.75">
      <c r="A855" s="5"/>
    </row>
    <row r="856" spans="1:1" ht="12.75">
      <c r="A856" s="5"/>
    </row>
    <row r="857" spans="1:1" ht="12.75">
      <c r="A857" s="5"/>
    </row>
    <row r="858" spans="1:1" ht="12.75">
      <c r="A858" s="5"/>
    </row>
    <row r="859" spans="1:1" ht="12.75">
      <c r="A859" s="5"/>
    </row>
    <row r="860" spans="1:1" ht="12.75">
      <c r="A860" s="5"/>
    </row>
    <row r="861" spans="1:1" ht="12.75">
      <c r="A861" s="5"/>
    </row>
    <row r="862" spans="1:1" ht="12.75">
      <c r="A862" s="5"/>
    </row>
    <row r="863" spans="1:1" ht="12.75">
      <c r="A863" s="5"/>
    </row>
    <row r="864" spans="1:1" ht="12.75">
      <c r="A864" s="5"/>
    </row>
    <row r="865" spans="1:1" ht="12.75">
      <c r="A865" s="5"/>
    </row>
    <row r="866" spans="1:1" ht="12.75">
      <c r="A866" s="5"/>
    </row>
    <row r="867" spans="1:1" ht="12.75">
      <c r="A867" s="5"/>
    </row>
    <row r="868" spans="1:1" ht="12.75">
      <c r="A868" s="5"/>
    </row>
    <row r="869" spans="1:1" ht="12.75">
      <c r="A869" s="5"/>
    </row>
    <row r="870" spans="1:1" ht="12.75">
      <c r="A870" s="5"/>
    </row>
    <row r="871" spans="1:1" ht="12.75">
      <c r="A871" s="5"/>
    </row>
    <row r="872" spans="1:1" ht="12.75">
      <c r="A872" s="5"/>
    </row>
    <row r="873" spans="1:1" ht="12.75">
      <c r="A873" s="5"/>
    </row>
    <row r="874" spans="1:1" ht="12.75">
      <c r="A874" s="5"/>
    </row>
    <row r="875" spans="1:1" ht="12.75">
      <c r="A875" s="5"/>
    </row>
    <row r="876" spans="1:1" ht="12.75">
      <c r="A876" s="5"/>
    </row>
    <row r="877" spans="1:1" ht="12.75">
      <c r="A877" s="5"/>
    </row>
    <row r="878" spans="1:1" ht="12.75">
      <c r="A878" s="5"/>
    </row>
    <row r="879" spans="1:1" ht="12.75">
      <c r="A879" s="5"/>
    </row>
    <row r="880" spans="1:1" ht="12.75">
      <c r="A880" s="5"/>
    </row>
    <row r="881" spans="1:1" ht="12.75">
      <c r="A881" s="5"/>
    </row>
    <row r="882" spans="1:1" ht="12.75">
      <c r="A882" s="5"/>
    </row>
    <row r="883" spans="1:1" ht="12.75">
      <c r="A883" s="5"/>
    </row>
    <row r="884" spans="1:1" ht="12.75">
      <c r="A884" s="5"/>
    </row>
    <row r="885" spans="1:1" ht="12.75">
      <c r="A885" s="5"/>
    </row>
    <row r="886" spans="1:1" ht="12.75">
      <c r="A886" s="5"/>
    </row>
    <row r="887" spans="1:1" ht="12.75">
      <c r="A887" s="5"/>
    </row>
    <row r="888" spans="1:1" ht="12.75">
      <c r="A888" s="5"/>
    </row>
    <row r="889" spans="1:1" ht="12.75">
      <c r="A889" s="5"/>
    </row>
    <row r="890" spans="1:1" ht="12.75">
      <c r="A890" s="5"/>
    </row>
    <row r="891" spans="1:1" ht="12.75">
      <c r="A891" s="5"/>
    </row>
    <row r="892" spans="1:1" ht="12.75">
      <c r="A892" s="5"/>
    </row>
    <row r="893" spans="1:1" ht="12.75">
      <c r="A893" s="5"/>
    </row>
    <row r="894" spans="1:1" ht="12.75">
      <c r="A894" s="5"/>
    </row>
    <row r="895" spans="1:1" ht="12.75">
      <c r="A895" s="5"/>
    </row>
    <row r="896" spans="1:1" ht="12.75">
      <c r="A896" s="5"/>
    </row>
    <row r="897" spans="1:1" ht="12.75">
      <c r="A897" s="5"/>
    </row>
    <row r="898" spans="1:1" ht="12.75">
      <c r="A898" s="5"/>
    </row>
    <row r="899" spans="1:1" ht="12.75">
      <c r="A899" s="5"/>
    </row>
    <row r="900" spans="1:1" ht="12.75">
      <c r="A900" s="5"/>
    </row>
    <row r="901" spans="1:1" ht="12.75">
      <c r="A901" s="5"/>
    </row>
    <row r="902" spans="1:1" ht="12.75">
      <c r="A902" s="5"/>
    </row>
    <row r="903" spans="1:1" ht="12.75">
      <c r="A903" s="5"/>
    </row>
    <row r="904" spans="1:1" ht="12.75">
      <c r="A904" s="5"/>
    </row>
    <row r="905" spans="1:1" ht="12.75">
      <c r="A905" s="5"/>
    </row>
    <row r="906" spans="1:1" ht="12.75">
      <c r="A906" s="5"/>
    </row>
    <row r="907" spans="1:1" ht="12.75">
      <c r="A907" s="5"/>
    </row>
    <row r="908" spans="1:1" ht="12.75">
      <c r="A908" s="5"/>
    </row>
    <row r="909" spans="1:1" ht="12.75">
      <c r="A909" s="5"/>
    </row>
    <row r="910" spans="1:1" ht="12.75">
      <c r="A910" s="5"/>
    </row>
    <row r="911" spans="1:1" ht="12.75">
      <c r="A911" s="5"/>
    </row>
    <row r="912" spans="1:1" ht="12.75">
      <c r="A912" s="5"/>
    </row>
    <row r="913" spans="1:1" ht="12.75">
      <c r="A913" s="5"/>
    </row>
    <row r="914" spans="1:1" ht="12.75">
      <c r="A914" s="5"/>
    </row>
    <row r="915" spans="1:1" ht="12.75">
      <c r="A915" s="5"/>
    </row>
    <row r="916" spans="1:1" ht="12.75">
      <c r="A916" s="5"/>
    </row>
    <row r="917" spans="1:1" ht="12.75">
      <c r="A917" s="5"/>
    </row>
    <row r="918" spans="1:1" ht="12.75">
      <c r="A918" s="5"/>
    </row>
    <row r="919" spans="1:1" ht="12.75">
      <c r="A919" s="5"/>
    </row>
    <row r="920" spans="1:1" ht="12.75">
      <c r="A920" s="5"/>
    </row>
    <row r="921" spans="1:1" ht="12.75">
      <c r="A921" s="5"/>
    </row>
    <row r="922" spans="1:1" ht="12.75">
      <c r="A922" s="5"/>
    </row>
    <row r="923" spans="1:1" ht="12.75">
      <c r="A923" s="5"/>
    </row>
    <row r="924" spans="1:1" ht="12.75">
      <c r="A924" s="5"/>
    </row>
    <row r="925" spans="1:1" ht="12.75">
      <c r="A925" s="5"/>
    </row>
    <row r="926" spans="1:1" ht="12.75">
      <c r="A926" s="5"/>
    </row>
    <row r="927" spans="1:1" ht="12.75">
      <c r="A927" s="5"/>
    </row>
    <row r="928" spans="1:1" ht="12.75">
      <c r="A928" s="5"/>
    </row>
    <row r="929" spans="1:1" ht="12.75">
      <c r="A929" s="5"/>
    </row>
    <row r="930" spans="1:1" ht="12.75">
      <c r="A930" s="5"/>
    </row>
    <row r="931" spans="1:1" ht="12.75">
      <c r="A931" s="5"/>
    </row>
    <row r="932" spans="1:1" ht="12.75">
      <c r="A932" s="5"/>
    </row>
    <row r="933" spans="1:1" ht="12.75">
      <c r="A933" s="5"/>
    </row>
    <row r="934" spans="1:1" ht="12.75">
      <c r="A934" s="5"/>
    </row>
    <row r="935" spans="1:1" ht="12.75">
      <c r="A935" s="5"/>
    </row>
    <row r="936" spans="1:1" ht="12.75">
      <c r="A936" s="5"/>
    </row>
    <row r="937" spans="1:1" ht="12.75">
      <c r="A937" s="5"/>
    </row>
    <row r="938" spans="1:1" ht="12.75">
      <c r="A938" s="5"/>
    </row>
    <row r="939" spans="1:1" ht="12.75">
      <c r="A939" s="5"/>
    </row>
    <row r="940" spans="1:1" ht="12.75">
      <c r="A940" s="5"/>
    </row>
    <row r="941" spans="1:1" ht="12.75">
      <c r="A941" s="5"/>
    </row>
    <row r="942" spans="1:1" ht="12.75">
      <c r="A942" s="5"/>
    </row>
    <row r="943" spans="1:1" ht="12.75">
      <c r="A943" s="5"/>
    </row>
    <row r="944" spans="1:1" ht="12.75">
      <c r="A944" s="5"/>
    </row>
    <row r="945" spans="1:1" ht="12.75">
      <c r="A945" s="5"/>
    </row>
    <row r="946" spans="1:1" ht="12.75">
      <c r="A946" s="5"/>
    </row>
    <row r="947" spans="1:1" ht="12.75">
      <c r="A947" s="5"/>
    </row>
    <row r="948" spans="1:1" ht="12.75">
      <c r="A948" s="5"/>
    </row>
    <row r="949" spans="1:1" ht="12.75">
      <c r="A949" s="5"/>
    </row>
    <row r="950" spans="1:1" ht="12.75">
      <c r="A950" s="5"/>
    </row>
    <row r="951" spans="1:1" ht="12.75">
      <c r="A951" s="5"/>
    </row>
    <row r="952" spans="1:1" ht="12.75">
      <c r="A952" s="5"/>
    </row>
    <row r="953" spans="1:1" ht="12.75">
      <c r="A953" s="5"/>
    </row>
    <row r="954" spans="1:1" ht="12.75">
      <c r="A954" s="5"/>
    </row>
    <row r="955" spans="1:1" ht="12.75">
      <c r="A955" s="5"/>
    </row>
    <row r="956" spans="1:1" ht="12.75">
      <c r="A956" s="5"/>
    </row>
    <row r="957" spans="1:1" ht="12.75">
      <c r="A957" s="5"/>
    </row>
    <row r="958" spans="1:1" ht="12.75">
      <c r="A958" s="5"/>
    </row>
    <row r="959" spans="1:1" ht="12.75">
      <c r="A959" s="5"/>
    </row>
    <row r="960" spans="1:1" ht="12.75">
      <c r="A960" s="5"/>
    </row>
    <row r="961" spans="1:1" ht="12.75">
      <c r="A961" s="5"/>
    </row>
    <row r="962" spans="1:1" ht="12.75">
      <c r="A962" s="5"/>
    </row>
    <row r="963" spans="1:1" ht="12.75">
      <c r="A963" s="5"/>
    </row>
    <row r="964" spans="1:1" ht="12.75">
      <c r="A964" s="5"/>
    </row>
    <row r="965" spans="1:1" ht="12.75">
      <c r="A965" s="5"/>
    </row>
    <row r="966" spans="1:1" ht="12.75">
      <c r="A966" s="5"/>
    </row>
    <row r="967" spans="1:1" ht="12.75">
      <c r="A967" s="5"/>
    </row>
    <row r="968" spans="1:1" ht="12.75">
      <c r="A968" s="5"/>
    </row>
    <row r="969" spans="1:1" ht="12.75">
      <c r="A969" s="5"/>
    </row>
    <row r="970" spans="1:1" ht="12.75">
      <c r="A970" s="5"/>
    </row>
    <row r="971" spans="1:1" ht="12.75">
      <c r="A971" s="5"/>
    </row>
    <row r="972" spans="1:1" ht="12.75">
      <c r="A972" s="5"/>
    </row>
    <row r="973" spans="1:1" ht="12.75">
      <c r="A973" s="5"/>
    </row>
    <row r="974" spans="1:1" ht="12.75">
      <c r="A974" s="5"/>
    </row>
    <row r="975" spans="1:1" ht="12.75">
      <c r="A975" s="5"/>
    </row>
    <row r="976" spans="1:1" ht="12.75">
      <c r="A976" s="5"/>
    </row>
    <row r="977" spans="1:1" ht="12.75">
      <c r="A977" s="5"/>
    </row>
    <row r="978" spans="1:1" ht="12.75">
      <c r="A978" s="5"/>
    </row>
    <row r="979" spans="1:1" ht="12.75">
      <c r="A979" s="5"/>
    </row>
    <row r="980" spans="1:1" ht="12.75">
      <c r="A980" s="5"/>
    </row>
    <row r="981" spans="1:1" ht="12.75">
      <c r="A981" s="5"/>
    </row>
    <row r="982" spans="1:1" ht="12.75">
      <c r="A982" s="5"/>
    </row>
    <row r="983" spans="1:1" ht="12.75">
      <c r="A983" s="5"/>
    </row>
    <row r="984" spans="1:1" ht="12.75">
      <c r="A984" s="5"/>
    </row>
    <row r="985" spans="1:1" ht="12.75">
      <c r="A985" s="5"/>
    </row>
    <row r="986" spans="1:1" ht="12.75">
      <c r="A986" s="5"/>
    </row>
    <row r="987" spans="1:1" ht="12.75">
      <c r="A987" s="5"/>
    </row>
    <row r="988" spans="1:1" ht="12.75">
      <c r="A988" s="5"/>
    </row>
    <row r="989" spans="1:1" ht="12.75">
      <c r="A989" s="5"/>
    </row>
    <row r="990" spans="1:1" ht="12.75">
      <c r="A990" s="5"/>
    </row>
    <row r="991" spans="1:1" ht="12.75">
      <c r="A991" s="5"/>
    </row>
    <row r="992" spans="1:1" ht="12.75">
      <c r="A992" s="5"/>
    </row>
    <row r="993" spans="1:1" ht="12.75">
      <c r="A993" s="5"/>
    </row>
    <row r="994" spans="1:1" ht="12.75">
      <c r="A994" s="5"/>
    </row>
    <row r="995" spans="1:1" ht="12.75">
      <c r="A995" s="5"/>
    </row>
    <row r="996" spans="1:1" ht="12.75">
      <c r="A996" s="5"/>
    </row>
    <row r="997" spans="1:1" ht="12.75">
      <c r="A997" s="5"/>
    </row>
    <row r="998" spans="1:1" ht="12.75">
      <c r="A998" s="5"/>
    </row>
    <row r="999" spans="1:1" ht="12.75">
      <c r="A999" s="5"/>
    </row>
    <row r="1000" spans="1:1" ht="12.75">
      <c r="A1000" s="5"/>
    </row>
    <row r="1001" spans="1:1" ht="12.75">
      <c r="A1001" s="5"/>
    </row>
    <row r="1002" spans="1:1" ht="12.75">
      <c r="A1002" s="5"/>
    </row>
    <row r="1003" spans="1:1" ht="12.75">
      <c r="A1003" s="5"/>
    </row>
    <row r="1004" spans="1:1" ht="12.75">
      <c r="A1004" s="5"/>
    </row>
    <row r="1005" spans="1:1" ht="12.75">
      <c r="A1005" s="5"/>
    </row>
    <row r="1006" spans="1:1" ht="12.75">
      <c r="A1006" s="5"/>
    </row>
    <row r="1007" spans="1:1" ht="12.75">
      <c r="A1007" s="5"/>
    </row>
    <row r="1008" spans="1:1" ht="12.75">
      <c r="A1008" s="5"/>
    </row>
    <row r="1009" spans="1:1" ht="12.75">
      <c r="A1009" s="5"/>
    </row>
    <row r="1010" spans="1:1" ht="12.75">
      <c r="A1010" s="5"/>
    </row>
    <row r="1011" spans="1:1" ht="12.75">
      <c r="A1011" s="5"/>
    </row>
    <row r="1012" spans="1:1" ht="12.75">
      <c r="A1012" s="5"/>
    </row>
    <row r="1013" spans="1:1" ht="12.75">
      <c r="A1013" s="5"/>
    </row>
    <row r="1014" spans="1:1" ht="12.75">
      <c r="A1014" s="5"/>
    </row>
    <row r="1015" spans="1:1" ht="12.75">
      <c r="A1015" s="5"/>
    </row>
    <row r="1016" spans="1:1" ht="12.75">
      <c r="A1016" s="5"/>
    </row>
    <row r="1017" spans="1:1" ht="12.75">
      <c r="A1017" s="5"/>
    </row>
    <row r="1018" spans="1:1" ht="12.75">
      <c r="A1018" s="5"/>
    </row>
    <row r="1019" spans="1:1" ht="12.75">
      <c r="A1019" s="5"/>
    </row>
    <row r="1020" spans="1:1" ht="12.75">
      <c r="A1020" s="5"/>
    </row>
    <row r="1021" spans="1:1" ht="12.75">
      <c r="A1021" s="5"/>
    </row>
    <row r="1022" spans="1:1" ht="12.75">
      <c r="A1022" s="5"/>
    </row>
    <row r="1023" spans="1:1" ht="12.75">
      <c r="A1023" s="5"/>
    </row>
    <row r="1024" spans="1:1" ht="12.75">
      <c r="A1024" s="5"/>
    </row>
    <row r="1025" spans="1:1" ht="12.75">
      <c r="A1025" s="5"/>
    </row>
    <row r="1026" spans="1:1" ht="12.75">
      <c r="A1026" s="5"/>
    </row>
    <row r="1027" spans="1:1" ht="12.75">
      <c r="A1027" s="5"/>
    </row>
    <row r="1028" spans="1:1" ht="12.75">
      <c r="A1028" s="5"/>
    </row>
    <row r="1029" spans="1:1" ht="12.75">
      <c r="A1029" s="5"/>
    </row>
    <row r="1030" spans="1:1" ht="12.75">
      <c r="A1030" s="5"/>
    </row>
    <row r="1031" spans="1:1" ht="12.75">
      <c r="A1031" s="5"/>
    </row>
    <row r="1032" spans="1:1" ht="12.75">
      <c r="A1032" s="5"/>
    </row>
    <row r="1033" spans="1:1" ht="12.75">
      <c r="A1033" s="5"/>
    </row>
    <row r="1034" spans="1:1" ht="12.75">
      <c r="A1034" s="5"/>
    </row>
    <row r="1035" spans="1:1" ht="12.75">
      <c r="A1035" s="5"/>
    </row>
    <row r="1036" spans="1:1" ht="12.75">
      <c r="A1036" s="5"/>
    </row>
    <row r="1037" spans="1:1" ht="12.75">
      <c r="A1037" s="5"/>
    </row>
    <row r="1038" spans="1:1" ht="12.75">
      <c r="A1038" s="5"/>
    </row>
    <row r="1039" spans="1:1" ht="12.75">
      <c r="A1039" s="5"/>
    </row>
    <row r="1040" spans="1:1" ht="12.75">
      <c r="A1040" s="5"/>
    </row>
    <row r="1041" spans="1:1" ht="12.75">
      <c r="A1041" s="5"/>
    </row>
    <row r="1042" spans="1:1" ht="12.75">
      <c r="A1042" s="5"/>
    </row>
    <row r="1043" spans="1:1" ht="12.75">
      <c r="A1043" s="5"/>
    </row>
    <row r="1044" spans="1:1" ht="12.75">
      <c r="A1044" s="5"/>
    </row>
    <row r="1045" spans="1:1" ht="12.75">
      <c r="A1045" s="5"/>
    </row>
    <row r="1046" spans="1:1" ht="12.75">
      <c r="A1046" s="5"/>
    </row>
    <row r="1047" spans="1:1" ht="12.75">
      <c r="A1047" s="5"/>
    </row>
    <row r="1048" spans="1:1" ht="12.75">
      <c r="A1048" s="5"/>
    </row>
    <row r="1049" spans="1:1" ht="12.75">
      <c r="A1049" s="5"/>
    </row>
    <row r="1050" spans="1:1" ht="12.75">
      <c r="A1050" s="5"/>
    </row>
    <row r="1051" spans="1:1" ht="12.75">
      <c r="A1051" s="5"/>
    </row>
    <row r="1052" spans="1:1" ht="12.75">
      <c r="A1052" s="5"/>
    </row>
    <row r="1053" spans="1:1" ht="12.75">
      <c r="A1053" s="5"/>
    </row>
    <row r="1054" spans="1:1" ht="12.75">
      <c r="A1054" s="5"/>
    </row>
    <row r="1055" spans="1:1" ht="12.75">
      <c r="A1055" s="5"/>
    </row>
    <row r="1056" spans="1:1" ht="12.75">
      <c r="A1056" s="5"/>
    </row>
    <row r="1057" spans="1:1" ht="12.75">
      <c r="A1057" s="5"/>
    </row>
    <row r="1058" spans="1:1" ht="12.75">
      <c r="A1058" s="5"/>
    </row>
    <row r="1059" spans="1:1" ht="12.75">
      <c r="A1059" s="5"/>
    </row>
    <row r="1060" spans="1:1" ht="12.75">
      <c r="A1060" s="5"/>
    </row>
    <row r="1061" spans="1:1" ht="12.75">
      <c r="A1061" s="5"/>
    </row>
    <row r="1062" spans="1:1" ht="12.75">
      <c r="A1062" s="5"/>
    </row>
    <row r="1063" spans="1:1" ht="12.75">
      <c r="A1063" s="5"/>
    </row>
    <row r="1064" spans="1:1" ht="12.75">
      <c r="A1064" s="5"/>
    </row>
    <row r="1065" spans="1:1" ht="12.75">
      <c r="A1065" s="5"/>
    </row>
    <row r="1066" spans="1:1" ht="12.75">
      <c r="A1066" s="5"/>
    </row>
    <row r="1067" spans="1:1" ht="12.75">
      <c r="A1067" s="5"/>
    </row>
    <row r="1068" spans="1:1" ht="12.75">
      <c r="A1068" s="5"/>
    </row>
    <row r="1069" spans="1:1" ht="12.75">
      <c r="A1069" s="5"/>
    </row>
    <row r="1070" spans="1:1" ht="12.75">
      <c r="A1070" s="5"/>
    </row>
    <row r="1071" spans="1:1" ht="12.75">
      <c r="A1071" s="5"/>
    </row>
    <row r="1072" spans="1:1" ht="12.75">
      <c r="A1072" s="5"/>
    </row>
    <row r="1073" spans="1:1" ht="12.75">
      <c r="A1073" s="5"/>
    </row>
    <row r="1074" spans="1:1" ht="12.75">
      <c r="A1074" s="5"/>
    </row>
    <row r="1075" spans="1:1" ht="12.75">
      <c r="A1075" s="5"/>
    </row>
    <row r="1076" spans="1:1" ht="12.75">
      <c r="A1076" s="5"/>
    </row>
    <row r="1077" spans="1:1" ht="12.75">
      <c r="A1077" s="5"/>
    </row>
    <row r="1078" spans="1:1" ht="12.75">
      <c r="A1078" s="5"/>
    </row>
    <row r="1079" spans="1:1" ht="12.75">
      <c r="A1079" s="5"/>
    </row>
    <row r="1080" spans="1:1" ht="12.75">
      <c r="A1080" s="5"/>
    </row>
    <row r="1081" spans="1:1" ht="12.75">
      <c r="A1081" s="5"/>
    </row>
    <row r="1082" spans="1:1" ht="12.75">
      <c r="A1082" s="5"/>
    </row>
    <row r="1083" spans="1:1" ht="12.75">
      <c r="A1083" s="5"/>
    </row>
    <row r="1084" spans="1:1" ht="12.75">
      <c r="A1084" s="5"/>
    </row>
    <row r="1085" spans="1:1" ht="12.75">
      <c r="A1085" s="5"/>
    </row>
    <row r="1086" spans="1:1" ht="12.75">
      <c r="A1086" s="5"/>
    </row>
    <row r="1087" spans="1:1" ht="12.75">
      <c r="A1087" s="5"/>
    </row>
    <row r="1088" spans="1:1" ht="12.75">
      <c r="A1088" s="5"/>
    </row>
    <row r="1089" spans="1:1" ht="12.75">
      <c r="A1089" s="5"/>
    </row>
    <row r="1090" spans="1:1" ht="12.75">
      <c r="A1090" s="5"/>
    </row>
    <row r="1091" spans="1:1" ht="12.75">
      <c r="A1091" s="5"/>
    </row>
    <row r="1092" spans="1:1" ht="12.75">
      <c r="A1092" s="5"/>
    </row>
    <row r="1093" spans="1:1" ht="12.75">
      <c r="A1093" s="5"/>
    </row>
    <row r="1094" spans="1:1" ht="12.75">
      <c r="A1094" s="5"/>
    </row>
    <row r="1095" spans="1:1" ht="12.75">
      <c r="A1095" s="5"/>
    </row>
    <row r="1096" spans="1:1" ht="12.75">
      <c r="A1096" s="5"/>
    </row>
    <row r="1097" spans="1:1" ht="12.75">
      <c r="A1097" s="5"/>
    </row>
    <row r="1098" spans="1:1" ht="12.75">
      <c r="A1098" s="5"/>
    </row>
    <row r="1099" spans="1:1" ht="12.75">
      <c r="A1099" s="5"/>
    </row>
    <row r="1100" spans="1:1" ht="12.75">
      <c r="A1100" s="5"/>
    </row>
    <row r="1101" spans="1:1" ht="12.75">
      <c r="A1101" s="5"/>
    </row>
    <row r="1102" spans="1:1" ht="12.75">
      <c r="A1102" s="5"/>
    </row>
    <row r="1103" spans="1:1" ht="12.75">
      <c r="A1103" s="5"/>
    </row>
    <row r="1104" spans="1:1" ht="12.75">
      <c r="A1104" s="5"/>
    </row>
    <row r="1105" spans="1:1" ht="12.75">
      <c r="A1105" s="5"/>
    </row>
    <row r="1106" spans="1:1" ht="12.75">
      <c r="A1106" s="5"/>
    </row>
    <row r="1107" spans="1:1" ht="12.75">
      <c r="A1107" s="5"/>
    </row>
    <row r="1108" spans="1:1" ht="12.75">
      <c r="A1108" s="5"/>
    </row>
    <row r="1109" spans="1:1" ht="12.75">
      <c r="A1109" s="5"/>
    </row>
    <row r="1110" spans="1:1" ht="12.75">
      <c r="A1110" s="5"/>
    </row>
    <row r="1111" spans="1:1" ht="12.75">
      <c r="A1111" s="5"/>
    </row>
    <row r="1112" spans="1:1" ht="12.75">
      <c r="A1112" s="5"/>
    </row>
    <row r="1113" spans="1:1" ht="12.75">
      <c r="A1113" s="5"/>
    </row>
    <row r="1114" spans="1:1" ht="12.75">
      <c r="A1114" s="5"/>
    </row>
    <row r="1115" spans="1:1" ht="12.75">
      <c r="A1115" s="5"/>
    </row>
    <row r="1116" spans="1:1" ht="12.75">
      <c r="A1116" s="5"/>
    </row>
    <row r="1117" spans="1:1" ht="12.75">
      <c r="A1117" s="5"/>
    </row>
    <row r="1118" spans="1:1" ht="12.75">
      <c r="A1118" s="5"/>
    </row>
    <row r="1119" spans="1:1" ht="12.75">
      <c r="A1119" s="5"/>
    </row>
    <row r="1120" spans="1:1" ht="12.75">
      <c r="A1120" s="5"/>
    </row>
    <row r="1121" spans="1:1" ht="12.75">
      <c r="A1121" s="5"/>
    </row>
  </sheetData>
  <mergeCells count="4">
    <mergeCell ref="B4:C4"/>
    <mergeCell ref="B107:C107"/>
    <mergeCell ref="B120:E120"/>
    <mergeCell ref="B125:E125"/>
  </mergeCells>
  <hyperlinks>
    <hyperlink ref="B23" r:id="rId1" xr:uid="{00000000-0004-0000-0C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2:AA255"/>
  <sheetViews>
    <sheetView workbookViewId="0"/>
  </sheetViews>
  <sheetFormatPr defaultColWidth="12.5703125" defaultRowHeight="15.75" customHeight="1"/>
  <cols>
    <col min="1" max="1" width="37.42578125" customWidth="1"/>
    <col min="2" max="2" width="22.28515625" customWidth="1"/>
    <col min="3" max="3" width="28" customWidth="1"/>
    <col min="4" max="5" width="21.5703125" customWidth="1"/>
    <col min="6" max="6" width="22.42578125" customWidth="1"/>
    <col min="7" max="7" width="16.140625" customWidth="1"/>
    <col min="8" max="8" width="19.5703125" customWidth="1"/>
    <col min="18" max="18" width="17.5703125" customWidth="1"/>
  </cols>
  <sheetData>
    <row r="2" spans="1:8" ht="12.75">
      <c r="A2" s="76"/>
    </row>
    <row r="4" spans="1:8" ht="12.75">
      <c r="B4" s="76" t="s">
        <v>640</v>
      </c>
    </row>
    <row r="5" spans="1:8" ht="38.25">
      <c r="B5" s="141" t="s">
        <v>527</v>
      </c>
      <c r="C5" s="141" t="s">
        <v>109</v>
      </c>
      <c r="D5" s="141" t="s">
        <v>110</v>
      </c>
      <c r="E5" s="141" t="s">
        <v>641</v>
      </c>
      <c r="F5" s="141" t="s">
        <v>642</v>
      </c>
      <c r="G5" s="141" t="s">
        <v>643</v>
      </c>
      <c r="H5" s="104"/>
    </row>
    <row r="6" spans="1:8" ht="12.75">
      <c r="B6" s="58"/>
      <c r="C6" s="58"/>
      <c r="D6" s="58"/>
      <c r="E6" s="58"/>
      <c r="F6" s="58"/>
      <c r="G6" s="58"/>
    </row>
    <row r="7" spans="1:8" ht="12.75">
      <c r="B7" s="58"/>
      <c r="C7" s="58"/>
      <c r="D7" s="58"/>
      <c r="E7" s="58"/>
      <c r="F7" s="58"/>
      <c r="G7" s="58"/>
    </row>
    <row r="8" spans="1:8" ht="12.75">
      <c r="B8" s="58"/>
      <c r="C8" s="58"/>
      <c r="D8" s="58"/>
      <c r="E8" s="58"/>
      <c r="F8" s="58"/>
      <c r="G8" s="58"/>
    </row>
    <row r="9" spans="1:8" ht="12.75">
      <c r="B9" s="58"/>
      <c r="C9" s="58"/>
      <c r="D9" s="58"/>
      <c r="E9" s="58"/>
      <c r="F9" s="58"/>
      <c r="G9" s="58"/>
    </row>
    <row r="10" spans="1:8" ht="12.75">
      <c r="B10" s="58"/>
      <c r="C10" s="58"/>
      <c r="D10" s="58"/>
      <c r="E10" s="58"/>
      <c r="F10" s="58"/>
      <c r="G10" s="58"/>
    </row>
    <row r="13" spans="1:8" ht="12.75">
      <c r="A13" s="76" t="s">
        <v>644</v>
      </c>
    </row>
    <row r="14" spans="1:8" ht="12.75">
      <c r="A14" s="76" t="s">
        <v>365</v>
      </c>
    </row>
    <row r="15" spans="1:8" ht="38.25">
      <c r="B15" s="141" t="s">
        <v>527</v>
      </c>
      <c r="C15" s="141" t="s">
        <v>528</v>
      </c>
      <c r="D15" s="141"/>
      <c r="E15" s="141" t="s">
        <v>641</v>
      </c>
      <c r="F15" s="141" t="s">
        <v>642</v>
      </c>
      <c r="G15" s="141" t="s">
        <v>643</v>
      </c>
    </row>
    <row r="16" spans="1:8" ht="12.75">
      <c r="B16" s="58"/>
      <c r="C16" s="58"/>
      <c r="D16" s="58"/>
      <c r="E16" s="58"/>
      <c r="F16" s="58"/>
      <c r="G16" s="58"/>
    </row>
    <row r="17" spans="1:7" ht="12.75">
      <c r="B17" s="58"/>
      <c r="C17" s="58"/>
      <c r="D17" s="58"/>
      <c r="E17" s="58"/>
      <c r="F17" s="58"/>
      <c r="G17" s="58"/>
    </row>
    <row r="18" spans="1:7" ht="12.75">
      <c r="B18" s="58"/>
      <c r="C18" s="58"/>
      <c r="D18" s="58"/>
      <c r="E18" s="58"/>
      <c r="F18" s="58"/>
      <c r="G18" s="58"/>
    </row>
    <row r="19" spans="1:7" ht="12.75">
      <c r="B19" s="58"/>
      <c r="C19" s="58"/>
      <c r="D19" s="58"/>
      <c r="E19" s="58"/>
      <c r="F19" s="58"/>
      <c r="G19" s="58"/>
    </row>
    <row r="20" spans="1:7" ht="12.75">
      <c r="B20" s="58"/>
      <c r="C20" s="58"/>
      <c r="D20" s="58"/>
      <c r="E20" s="58"/>
      <c r="F20" s="58"/>
      <c r="G20" s="58"/>
    </row>
    <row r="23" spans="1:7" ht="12.75">
      <c r="A23" s="76" t="s">
        <v>645</v>
      </c>
    </row>
    <row r="24" spans="1:7" ht="12.75">
      <c r="A24" s="76" t="s">
        <v>365</v>
      </c>
    </row>
    <row r="26" spans="1:7" ht="38.25">
      <c r="B26" s="141" t="s">
        <v>527</v>
      </c>
      <c r="C26" s="141" t="s">
        <v>528</v>
      </c>
      <c r="D26" s="141"/>
      <c r="E26" s="141" t="s">
        <v>641</v>
      </c>
      <c r="F26" s="141" t="s">
        <v>642</v>
      </c>
      <c r="G26" s="141" t="s">
        <v>643</v>
      </c>
    </row>
    <row r="27" spans="1:7" ht="12.75">
      <c r="B27" s="58"/>
      <c r="C27" s="58"/>
      <c r="D27" s="58"/>
      <c r="E27" s="58"/>
      <c r="F27" s="58"/>
      <c r="G27" s="58"/>
    </row>
    <row r="28" spans="1:7" ht="12.75">
      <c r="B28" s="58"/>
      <c r="C28" s="58"/>
      <c r="D28" s="58"/>
      <c r="E28" s="58"/>
      <c r="F28" s="58"/>
      <c r="G28" s="58"/>
    </row>
    <row r="29" spans="1:7" ht="12.75">
      <c r="B29" s="58"/>
      <c r="C29" s="58"/>
      <c r="D29" s="58"/>
      <c r="E29" s="58"/>
      <c r="F29" s="58"/>
      <c r="G29" s="58"/>
    </row>
    <row r="30" spans="1:7" ht="12.75">
      <c r="B30" s="58"/>
      <c r="C30" s="58"/>
      <c r="D30" s="58"/>
      <c r="E30" s="58"/>
      <c r="F30" s="58"/>
      <c r="G30" s="58"/>
    </row>
    <row r="31" spans="1:7" ht="12.75">
      <c r="B31" s="58"/>
      <c r="C31" s="58"/>
      <c r="D31" s="58"/>
      <c r="E31" s="58"/>
      <c r="F31" s="58"/>
      <c r="G31" s="58"/>
    </row>
    <row r="35" spans="1:9" ht="12.75">
      <c r="A35" s="76" t="s">
        <v>646</v>
      </c>
    </row>
    <row r="36" spans="1:9" ht="12.75">
      <c r="A36" s="76" t="s">
        <v>365</v>
      </c>
    </row>
    <row r="38" spans="1:9" ht="25.5">
      <c r="B38" s="141" t="s">
        <v>527</v>
      </c>
      <c r="C38" s="141" t="s">
        <v>528</v>
      </c>
      <c r="D38" s="141"/>
      <c r="E38" s="141" t="s">
        <v>647</v>
      </c>
      <c r="F38" s="141" t="s">
        <v>642</v>
      </c>
      <c r="G38" s="141" t="s">
        <v>643</v>
      </c>
      <c r="H38" s="117" t="s">
        <v>648</v>
      </c>
      <c r="I38" s="117" t="s">
        <v>649</v>
      </c>
    </row>
    <row r="39" spans="1:9" ht="12.75">
      <c r="B39" s="58"/>
      <c r="C39" s="58"/>
      <c r="D39" s="58"/>
      <c r="E39" s="58"/>
      <c r="F39" s="58"/>
      <c r="G39" s="58"/>
      <c r="H39" s="58"/>
      <c r="I39" s="58"/>
    </row>
    <row r="40" spans="1:9" ht="12.75">
      <c r="B40" s="58"/>
      <c r="C40" s="58"/>
      <c r="D40" s="58"/>
      <c r="E40" s="58"/>
      <c r="F40" s="58"/>
      <c r="G40" s="58"/>
      <c r="H40" s="58"/>
      <c r="I40" s="58"/>
    </row>
    <row r="41" spans="1:9" ht="12.75">
      <c r="B41" s="58"/>
      <c r="C41" s="58"/>
      <c r="D41" s="58"/>
      <c r="E41" s="58"/>
      <c r="F41" s="58"/>
      <c r="G41" s="58"/>
      <c r="H41" s="58"/>
      <c r="I41" s="58"/>
    </row>
    <row r="42" spans="1:9" ht="12.75">
      <c r="B42" s="58"/>
      <c r="C42" s="58"/>
      <c r="D42" s="58"/>
      <c r="E42" s="58"/>
      <c r="F42" s="58"/>
      <c r="G42" s="58"/>
      <c r="H42" s="58"/>
      <c r="I42" s="58"/>
    </row>
    <row r="43" spans="1:9" ht="12.75">
      <c r="B43" s="58"/>
      <c r="C43" s="58"/>
      <c r="D43" s="58"/>
      <c r="E43" s="58"/>
      <c r="F43" s="58"/>
      <c r="G43" s="58"/>
      <c r="H43" s="58"/>
      <c r="I43" s="58"/>
    </row>
    <row r="46" spans="1:9" ht="12.75">
      <c r="A46" s="76" t="s">
        <v>650</v>
      </c>
    </row>
    <row r="47" spans="1:9" ht="12.75">
      <c r="A47" s="76" t="s">
        <v>365</v>
      </c>
    </row>
    <row r="49" spans="1:9" ht="25.5">
      <c r="B49" s="141" t="s">
        <v>527</v>
      </c>
      <c r="C49" s="141" t="s">
        <v>528</v>
      </c>
      <c r="D49" s="141"/>
      <c r="E49" s="141" t="s">
        <v>559</v>
      </c>
      <c r="F49" s="141" t="s">
        <v>560</v>
      </c>
      <c r="G49" s="141" t="s">
        <v>561</v>
      </c>
    </row>
    <row r="50" spans="1:9" ht="12.75">
      <c r="B50" s="58"/>
      <c r="C50" s="58"/>
      <c r="D50" s="58"/>
      <c r="E50" s="58"/>
      <c r="F50" s="58"/>
      <c r="G50" s="58"/>
    </row>
    <row r="51" spans="1:9" ht="12.75">
      <c r="B51" s="58"/>
      <c r="C51" s="58"/>
      <c r="D51" s="58"/>
      <c r="E51" s="58"/>
      <c r="F51" s="58"/>
      <c r="G51" s="58"/>
    </row>
    <row r="52" spans="1:9" ht="12.75">
      <c r="B52" s="58"/>
      <c r="C52" s="58"/>
      <c r="D52" s="58"/>
      <c r="E52" s="58"/>
      <c r="F52" s="58"/>
      <c r="G52" s="58"/>
    </row>
    <row r="53" spans="1:9" ht="12.75">
      <c r="B53" s="58"/>
      <c r="C53" s="58"/>
      <c r="D53" s="58"/>
      <c r="E53" s="58"/>
      <c r="F53" s="58"/>
      <c r="G53" s="58"/>
    </row>
    <row r="54" spans="1:9" ht="12.75">
      <c r="B54" s="58"/>
      <c r="C54" s="58"/>
      <c r="D54" s="58"/>
      <c r="E54" s="58"/>
      <c r="F54" s="58"/>
      <c r="G54" s="58"/>
    </row>
    <row r="56" spans="1:9" ht="12.75">
      <c r="A56" s="76" t="s">
        <v>562</v>
      </c>
    </row>
    <row r="59" spans="1:9" ht="12.75">
      <c r="A59" s="76" t="s">
        <v>651</v>
      </c>
    </row>
    <row r="60" spans="1:9" ht="18.75" customHeight="1">
      <c r="A60" s="76" t="s">
        <v>365</v>
      </c>
      <c r="B60" s="140"/>
      <c r="C60" s="140"/>
      <c r="D60" s="140"/>
      <c r="E60" s="140"/>
      <c r="F60" s="140"/>
      <c r="G60" s="140"/>
      <c r="H60" s="129"/>
      <c r="I60" s="129"/>
    </row>
    <row r="61" spans="1:9" ht="51.75" customHeight="1">
      <c r="B61" s="141" t="s">
        <v>527</v>
      </c>
      <c r="C61" s="141" t="s">
        <v>652</v>
      </c>
      <c r="D61" s="141" t="s">
        <v>653</v>
      </c>
      <c r="E61" s="141" t="s">
        <v>654</v>
      </c>
      <c r="F61" s="141" t="s">
        <v>655</v>
      </c>
      <c r="G61" s="117" t="s">
        <v>656</v>
      </c>
      <c r="H61" s="117" t="s">
        <v>657</v>
      </c>
    </row>
    <row r="62" spans="1:9" ht="12.75">
      <c r="B62" s="58"/>
      <c r="C62" s="58"/>
      <c r="D62" s="58"/>
      <c r="E62" s="58"/>
      <c r="F62" s="58"/>
      <c r="G62" s="58"/>
      <c r="H62" s="58"/>
    </row>
    <row r="63" spans="1:9" ht="12.75">
      <c r="B63" s="58"/>
      <c r="C63" s="58"/>
      <c r="D63" s="58"/>
      <c r="E63" s="58"/>
      <c r="F63" s="58"/>
      <c r="G63" s="58"/>
      <c r="H63" s="58"/>
    </row>
    <row r="64" spans="1:9" ht="12.75">
      <c r="B64" s="58"/>
      <c r="C64" s="58"/>
      <c r="D64" s="58"/>
      <c r="E64" s="58"/>
      <c r="F64" s="58"/>
      <c r="G64" s="58"/>
      <c r="H64" s="58"/>
    </row>
    <row r="65" spans="1:12" ht="12.75">
      <c r="B65" s="58"/>
      <c r="C65" s="58"/>
      <c r="D65" s="58"/>
      <c r="E65" s="58"/>
      <c r="F65" s="58"/>
      <c r="G65" s="58"/>
      <c r="H65" s="58"/>
    </row>
    <row r="66" spans="1:12" ht="12.75">
      <c r="B66" s="58"/>
      <c r="C66" s="58"/>
      <c r="D66" s="58"/>
      <c r="E66" s="58"/>
      <c r="F66" s="58"/>
      <c r="G66" s="58"/>
      <c r="H66" s="58"/>
    </row>
    <row r="68" spans="1:12" ht="12.75">
      <c r="A68" s="76" t="s">
        <v>658</v>
      </c>
    </row>
    <row r="71" spans="1:12" ht="12.75">
      <c r="A71" s="76" t="s">
        <v>659</v>
      </c>
    </row>
    <row r="72" spans="1:12" ht="12.75">
      <c r="A72" s="76" t="s">
        <v>365</v>
      </c>
    </row>
    <row r="74" spans="1:12" ht="63">
      <c r="B74" s="145" t="s">
        <v>660</v>
      </c>
      <c r="C74" s="145" t="s">
        <v>661</v>
      </c>
      <c r="D74" s="145" t="s">
        <v>662</v>
      </c>
      <c r="E74" s="145" t="s">
        <v>663</v>
      </c>
      <c r="F74" s="145" t="s">
        <v>664</v>
      </c>
      <c r="G74" s="145" t="s">
        <v>665</v>
      </c>
      <c r="H74" s="145" t="s">
        <v>543</v>
      </c>
      <c r="I74" s="145" t="s">
        <v>666</v>
      </c>
      <c r="J74" s="145" t="s">
        <v>667</v>
      </c>
      <c r="K74" s="3"/>
      <c r="L74" s="3"/>
    </row>
    <row r="75" spans="1:12">
      <c r="B75" s="189" t="s">
        <v>668</v>
      </c>
      <c r="C75" s="145">
        <v>413</v>
      </c>
      <c r="D75" s="190"/>
      <c r="E75" s="190"/>
      <c r="F75" s="190"/>
      <c r="G75" s="190"/>
      <c r="H75" s="191"/>
      <c r="I75" s="191"/>
      <c r="J75" s="191"/>
    </row>
    <row r="76" spans="1:12" ht="47.25">
      <c r="B76" s="189" t="s">
        <v>669</v>
      </c>
      <c r="C76" s="145">
        <v>414</v>
      </c>
      <c r="D76" s="190"/>
      <c r="E76" s="190"/>
      <c r="F76" s="190"/>
      <c r="G76" s="190"/>
      <c r="H76" s="191"/>
      <c r="I76" s="191"/>
      <c r="J76" s="191"/>
    </row>
    <row r="77" spans="1:12" ht="12.75">
      <c r="B77" s="192" t="s">
        <v>670</v>
      </c>
      <c r="C77" s="193">
        <v>415</v>
      </c>
      <c r="D77" s="194"/>
      <c r="E77" s="194"/>
      <c r="F77" s="194"/>
      <c r="G77" s="194"/>
      <c r="H77" s="195"/>
      <c r="I77" s="195"/>
      <c r="J77" s="58"/>
    </row>
    <row r="78" spans="1:12">
      <c r="B78" s="189" t="s">
        <v>671</v>
      </c>
      <c r="C78" s="196">
        <v>419</v>
      </c>
      <c r="D78" s="194"/>
      <c r="E78" s="194"/>
      <c r="F78" s="194"/>
      <c r="G78" s="194"/>
      <c r="H78" s="195"/>
      <c r="I78" s="195"/>
      <c r="J78" s="58"/>
    </row>
    <row r="79" spans="1:12">
      <c r="B79" s="189" t="s">
        <v>672</v>
      </c>
      <c r="C79" s="196">
        <v>420</v>
      </c>
      <c r="D79" s="194"/>
      <c r="E79" s="194"/>
      <c r="F79" s="194"/>
      <c r="G79" s="194"/>
      <c r="H79" s="195"/>
      <c r="I79" s="195"/>
      <c r="J79" s="58"/>
    </row>
    <row r="80" spans="1:12" ht="31.5">
      <c r="B80" s="189" t="s">
        <v>673</v>
      </c>
      <c r="C80" s="196">
        <v>421</v>
      </c>
      <c r="D80" s="194"/>
      <c r="E80" s="194"/>
      <c r="F80" s="194"/>
      <c r="G80" s="194"/>
      <c r="H80" s="195"/>
      <c r="I80" s="195"/>
      <c r="J80" s="58"/>
    </row>
    <row r="81" spans="2:10">
      <c r="B81" s="189" t="s">
        <v>674</v>
      </c>
      <c r="C81" s="196">
        <v>423</v>
      </c>
      <c r="D81" s="194"/>
      <c r="E81" s="194"/>
      <c r="F81" s="194"/>
      <c r="G81" s="194"/>
      <c r="H81" s="195"/>
      <c r="I81" s="195"/>
      <c r="J81" s="58"/>
    </row>
    <row r="82" spans="2:10">
      <c r="B82" s="189" t="s">
        <v>675</v>
      </c>
      <c r="C82" s="196">
        <v>425</v>
      </c>
      <c r="D82" s="194"/>
      <c r="E82" s="194"/>
      <c r="F82" s="194"/>
      <c r="G82" s="194"/>
      <c r="H82" s="195"/>
      <c r="I82" s="195"/>
      <c r="J82" s="58"/>
    </row>
    <row r="83" spans="2:10">
      <c r="B83" s="189" t="s">
        <v>676</v>
      </c>
      <c r="C83" s="196">
        <v>428</v>
      </c>
      <c r="D83" s="194"/>
      <c r="E83" s="194"/>
      <c r="F83" s="194"/>
      <c r="G83" s="194"/>
      <c r="H83" s="195"/>
      <c r="I83" s="195"/>
      <c r="J83" s="58"/>
    </row>
    <row r="84" spans="2:10">
      <c r="B84" s="189" t="s">
        <v>677</v>
      </c>
      <c r="C84" s="196">
        <v>433</v>
      </c>
      <c r="D84" s="194"/>
      <c r="E84" s="194"/>
      <c r="F84" s="194"/>
      <c r="G84" s="194"/>
      <c r="H84" s="195"/>
      <c r="I84" s="195"/>
      <c r="J84" s="58"/>
    </row>
    <row r="85" spans="2:10">
      <c r="B85" s="189" t="s">
        <v>678</v>
      </c>
      <c r="C85" s="196">
        <v>437</v>
      </c>
      <c r="D85" s="194"/>
      <c r="E85" s="194"/>
      <c r="F85" s="194"/>
      <c r="G85" s="194"/>
      <c r="H85" s="195"/>
      <c r="I85" s="195"/>
      <c r="J85" s="58"/>
    </row>
    <row r="86" spans="2:10" ht="47.25">
      <c r="B86" s="189" t="s">
        <v>679</v>
      </c>
      <c r="C86" s="196">
        <v>438</v>
      </c>
      <c r="D86" s="194"/>
      <c r="E86" s="194"/>
      <c r="F86" s="194"/>
      <c r="G86" s="194"/>
      <c r="H86" s="195"/>
      <c r="I86" s="195"/>
      <c r="J86" s="58"/>
    </row>
    <row r="87" spans="2:10" ht="31.5">
      <c r="B87" s="189" t="s">
        <v>680</v>
      </c>
      <c r="C87" s="196">
        <v>439</v>
      </c>
      <c r="D87" s="194"/>
      <c r="E87" s="194"/>
      <c r="F87" s="194"/>
      <c r="G87" s="194"/>
      <c r="H87" s="195"/>
      <c r="I87" s="195"/>
      <c r="J87" s="58"/>
    </row>
    <row r="88" spans="2:10" ht="31.5">
      <c r="B88" s="189" t="s">
        <v>681</v>
      </c>
      <c r="C88" s="196">
        <v>442</v>
      </c>
      <c r="D88" s="194"/>
      <c r="E88" s="194"/>
      <c r="F88" s="194"/>
      <c r="G88" s="194"/>
      <c r="H88" s="195"/>
      <c r="I88" s="195"/>
      <c r="J88" s="58"/>
    </row>
    <row r="89" spans="2:10" ht="31.5">
      <c r="B89" s="189" t="s">
        <v>682</v>
      </c>
      <c r="C89" s="196">
        <v>455</v>
      </c>
      <c r="D89" s="194"/>
      <c r="E89" s="194"/>
      <c r="F89" s="194"/>
      <c r="G89" s="194"/>
      <c r="H89" s="195"/>
      <c r="I89" s="195"/>
      <c r="J89" s="58"/>
    </row>
    <row r="90" spans="2:10">
      <c r="B90" s="189" t="s">
        <v>683</v>
      </c>
      <c r="C90" s="196">
        <v>461</v>
      </c>
      <c r="D90" s="195"/>
      <c r="E90" s="195"/>
      <c r="F90" s="195"/>
      <c r="G90" s="195"/>
      <c r="H90" s="195"/>
      <c r="I90" s="195"/>
      <c r="J90" s="58"/>
    </row>
    <row r="91" spans="2:10" ht="31.5">
      <c r="B91" s="189" t="s">
        <v>684</v>
      </c>
      <c r="C91" s="196">
        <v>464</v>
      </c>
      <c r="D91" s="195"/>
      <c r="E91" s="195"/>
      <c r="F91" s="195"/>
      <c r="G91" s="195"/>
      <c r="H91" s="195"/>
      <c r="I91" s="195"/>
      <c r="J91" s="58"/>
    </row>
    <row r="92" spans="2:10">
      <c r="B92" s="189" t="s">
        <v>685</v>
      </c>
      <c r="C92" s="196">
        <v>465</v>
      </c>
      <c r="D92" s="195"/>
      <c r="E92" s="195"/>
      <c r="F92" s="195"/>
      <c r="G92" s="195"/>
      <c r="H92" s="195"/>
      <c r="I92" s="195"/>
      <c r="J92" s="58"/>
    </row>
    <row r="93" spans="2:10">
      <c r="B93" s="189" t="s">
        <v>686</v>
      </c>
      <c r="C93" s="196">
        <v>466</v>
      </c>
      <c r="D93" s="195"/>
      <c r="E93" s="195"/>
      <c r="F93" s="195"/>
      <c r="G93" s="195"/>
      <c r="H93" s="195"/>
      <c r="I93" s="195"/>
      <c r="J93" s="58"/>
    </row>
    <row r="94" spans="2:10">
      <c r="B94" s="189" t="s">
        <v>687</v>
      </c>
      <c r="C94" s="196">
        <v>467</v>
      </c>
      <c r="D94" s="195"/>
      <c r="E94" s="195"/>
      <c r="F94" s="195"/>
      <c r="G94" s="195"/>
      <c r="H94" s="195"/>
      <c r="I94" s="195"/>
      <c r="J94" s="58"/>
    </row>
    <row r="95" spans="2:10">
      <c r="B95" s="189" t="s">
        <v>688</v>
      </c>
      <c r="C95" s="196">
        <v>468</v>
      </c>
      <c r="D95" s="195"/>
      <c r="E95" s="195"/>
      <c r="F95" s="195"/>
      <c r="G95" s="195"/>
      <c r="H95" s="195"/>
      <c r="I95" s="195"/>
      <c r="J95" s="58"/>
    </row>
    <row r="96" spans="2:10" ht="31.5">
      <c r="B96" s="189" t="s">
        <v>689</v>
      </c>
      <c r="C96" s="196">
        <v>469</v>
      </c>
      <c r="D96" s="195"/>
      <c r="E96" s="195"/>
      <c r="F96" s="195"/>
      <c r="G96" s="195"/>
      <c r="H96" s="195"/>
      <c r="I96" s="195"/>
      <c r="J96" s="58"/>
    </row>
    <row r="97" spans="1:10">
      <c r="B97" s="189" t="s">
        <v>690</v>
      </c>
      <c r="C97" s="196">
        <v>471</v>
      </c>
      <c r="D97" s="195"/>
      <c r="E97" s="195"/>
      <c r="F97" s="195"/>
      <c r="G97" s="195"/>
      <c r="H97" s="195"/>
      <c r="I97" s="195"/>
      <c r="J97" s="58"/>
    </row>
    <row r="98" spans="1:10" ht="31.5">
      <c r="B98" s="189" t="s">
        <v>691</v>
      </c>
      <c r="C98" s="196">
        <v>417</v>
      </c>
      <c r="D98" s="195"/>
      <c r="E98" s="195"/>
      <c r="F98" s="195"/>
      <c r="G98" s="195"/>
      <c r="H98" s="195"/>
      <c r="I98" s="195"/>
      <c r="J98" s="58"/>
    </row>
    <row r="99" spans="1:10" ht="31.5">
      <c r="B99" s="189" t="s">
        <v>692</v>
      </c>
      <c r="C99" s="196">
        <v>418</v>
      </c>
      <c r="D99" s="195"/>
      <c r="E99" s="195"/>
      <c r="F99" s="195"/>
      <c r="G99" s="195"/>
      <c r="H99" s="195"/>
      <c r="I99" s="195"/>
      <c r="J99" s="58"/>
    </row>
    <row r="100" spans="1:10" ht="31.5">
      <c r="B100" s="189" t="s">
        <v>693</v>
      </c>
      <c r="C100" s="196">
        <v>424</v>
      </c>
      <c r="D100" s="195"/>
      <c r="E100" s="195"/>
      <c r="F100" s="195"/>
      <c r="G100" s="195"/>
      <c r="H100" s="195"/>
      <c r="I100" s="195"/>
      <c r="J100" s="58"/>
    </row>
    <row r="101" spans="1:10">
      <c r="B101" s="189" t="s">
        <v>694</v>
      </c>
      <c r="C101" s="196">
        <v>426</v>
      </c>
      <c r="D101" s="195"/>
      <c r="E101" s="195"/>
      <c r="F101" s="195"/>
      <c r="G101" s="195"/>
      <c r="H101" s="195"/>
      <c r="I101" s="195"/>
      <c r="J101" s="58"/>
    </row>
    <row r="102" spans="1:10">
      <c r="B102" s="189" t="s">
        <v>695</v>
      </c>
      <c r="C102" s="196">
        <v>427</v>
      </c>
      <c r="D102" s="195"/>
      <c r="E102" s="195"/>
      <c r="F102" s="195"/>
      <c r="G102" s="195"/>
      <c r="H102" s="195"/>
      <c r="I102" s="195"/>
      <c r="J102" s="58"/>
    </row>
    <row r="103" spans="1:10">
      <c r="B103" s="189" t="s">
        <v>676</v>
      </c>
      <c r="C103" s="196">
        <v>423</v>
      </c>
      <c r="D103" s="195"/>
      <c r="E103" s="195"/>
      <c r="F103" s="195"/>
      <c r="G103" s="195"/>
      <c r="H103" s="195"/>
      <c r="I103" s="195"/>
      <c r="J103" s="58"/>
    </row>
    <row r="104" spans="1:10">
      <c r="B104" s="189" t="s">
        <v>675</v>
      </c>
      <c r="C104" s="196">
        <v>425</v>
      </c>
      <c r="D104" s="195"/>
      <c r="E104" s="195"/>
      <c r="F104" s="195"/>
      <c r="G104" s="195"/>
      <c r="H104" s="195"/>
      <c r="I104" s="195"/>
      <c r="J104" s="58"/>
    </row>
    <row r="105" spans="1:10">
      <c r="B105" s="189" t="s">
        <v>676</v>
      </c>
      <c r="C105" s="196">
        <v>428</v>
      </c>
      <c r="D105" s="195"/>
      <c r="E105" s="195"/>
      <c r="F105" s="195"/>
      <c r="G105" s="195"/>
      <c r="H105" s="195"/>
      <c r="I105" s="195"/>
      <c r="J105" s="58"/>
    </row>
    <row r="106" spans="1:10">
      <c r="B106" s="189" t="s">
        <v>696</v>
      </c>
      <c r="C106" s="196">
        <v>446</v>
      </c>
      <c r="D106" s="195"/>
      <c r="E106" s="195"/>
      <c r="F106" s="195"/>
      <c r="G106" s="195"/>
      <c r="H106" s="195"/>
      <c r="I106" s="195"/>
      <c r="J106" s="58"/>
    </row>
    <row r="107" spans="1:10">
      <c r="B107" s="189" t="s">
        <v>696</v>
      </c>
      <c r="C107" s="196">
        <v>447</v>
      </c>
      <c r="D107" s="195"/>
      <c r="E107" s="195"/>
      <c r="F107" s="195"/>
      <c r="G107" s="195"/>
      <c r="H107" s="195"/>
      <c r="I107" s="195"/>
      <c r="J107" s="58"/>
    </row>
    <row r="111" spans="1:10" ht="14.25">
      <c r="A111" s="197" t="s">
        <v>697</v>
      </c>
    </row>
    <row r="112" spans="1:10" ht="12.75">
      <c r="A112" s="76" t="s">
        <v>365</v>
      </c>
    </row>
    <row r="113" spans="1:6" ht="12.75">
      <c r="B113" s="129"/>
      <c r="C113" s="198"/>
      <c r="D113" s="198"/>
      <c r="E113" s="198"/>
    </row>
    <row r="114" spans="1:6" ht="38.25">
      <c r="B114" s="199"/>
      <c r="C114" s="200" t="s">
        <v>698</v>
      </c>
      <c r="D114" s="200" t="s">
        <v>699</v>
      </c>
      <c r="E114" s="200" t="s">
        <v>700</v>
      </c>
      <c r="F114" s="3"/>
    </row>
    <row r="115" spans="1:6" ht="51">
      <c r="B115" s="134" t="s">
        <v>701</v>
      </c>
      <c r="C115" s="199"/>
      <c r="D115" s="199"/>
      <c r="E115" s="199"/>
    </row>
    <row r="116" spans="1:6" ht="51">
      <c r="B116" s="201" t="s">
        <v>702</v>
      </c>
      <c r="C116" s="199"/>
      <c r="D116" s="199"/>
      <c r="E116" s="199"/>
    </row>
    <row r="117" spans="1:6" ht="51">
      <c r="B117" s="201" t="s">
        <v>703</v>
      </c>
      <c r="C117" s="199"/>
      <c r="D117" s="199"/>
      <c r="E117" s="199"/>
    </row>
    <row r="118" spans="1:6" ht="38.25">
      <c r="B118" s="201" t="s">
        <v>704</v>
      </c>
      <c r="C118" s="199"/>
      <c r="D118" s="199"/>
      <c r="E118" s="199"/>
    </row>
    <row r="119" spans="1:6" ht="38.25">
      <c r="B119" s="201" t="s">
        <v>705</v>
      </c>
      <c r="C119" s="199"/>
      <c r="D119" s="199"/>
      <c r="E119" s="199"/>
    </row>
    <row r="120" spans="1:6" ht="38.25">
      <c r="B120" s="201" t="s">
        <v>706</v>
      </c>
      <c r="C120" s="199"/>
      <c r="D120" s="199"/>
      <c r="E120" s="199"/>
    </row>
    <row r="121" spans="1:6" ht="51">
      <c r="B121" s="201" t="s">
        <v>707</v>
      </c>
      <c r="C121" s="199"/>
      <c r="D121" s="199"/>
      <c r="E121" s="199"/>
    </row>
    <row r="122" spans="1:6" ht="12.75">
      <c r="B122" s="3"/>
    </row>
    <row r="123" spans="1:6" ht="12.75">
      <c r="B123" s="3"/>
    </row>
    <row r="124" spans="1:6" ht="12.75">
      <c r="B124" s="3"/>
    </row>
    <row r="125" spans="1:6" ht="14.25">
      <c r="A125" s="197" t="s">
        <v>708</v>
      </c>
      <c r="B125" s="3"/>
    </row>
    <row r="126" spans="1:6" ht="12.75">
      <c r="A126" s="76" t="s">
        <v>365</v>
      </c>
      <c r="B126" s="3"/>
    </row>
    <row r="127" spans="1:6" ht="38.25">
      <c r="B127" s="202" t="s">
        <v>709</v>
      </c>
      <c r="C127" s="202" t="s">
        <v>710</v>
      </c>
      <c r="D127" s="202" t="s">
        <v>711</v>
      </c>
      <c r="E127" s="202" t="s">
        <v>712</v>
      </c>
    </row>
    <row r="128" spans="1:6" ht="12.75">
      <c r="B128" s="10"/>
      <c r="C128" s="10"/>
      <c r="D128" s="10"/>
      <c r="E128" s="10"/>
    </row>
    <row r="129" spans="1:5" ht="12.75">
      <c r="B129" s="10"/>
      <c r="C129" s="10"/>
      <c r="D129" s="10"/>
      <c r="E129" s="10"/>
    </row>
    <row r="130" spans="1:5" ht="12.75">
      <c r="B130" s="10"/>
      <c r="C130" s="10"/>
      <c r="D130" s="10"/>
      <c r="E130" s="10"/>
    </row>
    <row r="131" spans="1:5" ht="12.75">
      <c r="B131" s="10"/>
      <c r="C131" s="10"/>
      <c r="D131" s="10"/>
      <c r="E131" s="10"/>
    </row>
    <row r="134" spans="1:5" ht="14.25">
      <c r="A134" s="197" t="s">
        <v>713</v>
      </c>
    </row>
    <row r="135" spans="1:5" ht="12.75">
      <c r="A135" s="76" t="s">
        <v>365</v>
      </c>
    </row>
    <row r="136" spans="1:5" ht="45">
      <c r="A136" s="58"/>
      <c r="B136" s="203" t="s">
        <v>714</v>
      </c>
      <c r="C136" s="204" t="s">
        <v>715</v>
      </c>
    </row>
    <row r="137" spans="1:5" ht="15">
      <c r="A137" s="205" t="s">
        <v>716</v>
      </c>
      <c r="B137" s="58"/>
      <c r="C137" s="58"/>
    </row>
    <row r="138" spans="1:5" ht="15">
      <c r="A138" s="205" t="s">
        <v>717</v>
      </c>
      <c r="B138" s="58"/>
      <c r="C138" s="58"/>
    </row>
    <row r="139" spans="1:5" ht="15">
      <c r="A139" s="205" t="s">
        <v>718</v>
      </c>
      <c r="B139" s="58"/>
      <c r="C139" s="58"/>
    </row>
    <row r="140" spans="1:5" ht="15">
      <c r="A140" s="205" t="s">
        <v>719</v>
      </c>
      <c r="B140" s="58"/>
      <c r="C140" s="58"/>
    </row>
    <row r="141" spans="1:5" ht="15">
      <c r="A141" s="205" t="s">
        <v>720</v>
      </c>
      <c r="B141" s="58"/>
      <c r="C141" s="58"/>
    </row>
    <row r="142" spans="1:5" ht="90">
      <c r="A142" s="205" t="s">
        <v>721</v>
      </c>
      <c r="B142" s="58"/>
      <c r="C142" s="58"/>
    </row>
    <row r="143" spans="1:5" ht="45">
      <c r="A143" s="205" t="s">
        <v>722</v>
      </c>
      <c r="B143" s="58"/>
      <c r="C143" s="58"/>
    </row>
    <row r="144" spans="1:5" ht="12.75">
      <c r="A144" s="89" t="s">
        <v>723</v>
      </c>
      <c r="B144" s="58"/>
      <c r="C144" s="58"/>
    </row>
    <row r="145" spans="1:5" ht="45">
      <c r="A145" s="205" t="s">
        <v>724</v>
      </c>
      <c r="B145" s="58"/>
      <c r="C145" s="58"/>
    </row>
    <row r="146" spans="1:5" ht="30">
      <c r="A146" s="205" t="s">
        <v>725</v>
      </c>
      <c r="B146" s="58"/>
      <c r="C146" s="58"/>
    </row>
    <row r="147" spans="1:5" ht="15">
      <c r="A147" s="206"/>
    </row>
    <row r="149" spans="1:5" ht="14.25">
      <c r="A149" s="197" t="s">
        <v>726</v>
      </c>
    </row>
    <row r="150" spans="1:5" ht="12.75">
      <c r="A150" s="76" t="s">
        <v>365</v>
      </c>
    </row>
    <row r="151" spans="1:5" ht="14.25">
      <c r="A151" s="197" t="s">
        <v>727</v>
      </c>
    </row>
    <row r="154" spans="1:5" ht="63">
      <c r="C154" s="207" t="s">
        <v>728</v>
      </c>
      <c r="D154" s="208"/>
      <c r="E154" s="208" t="s">
        <v>729</v>
      </c>
    </row>
    <row r="155" spans="1:5">
      <c r="C155" s="207" t="s">
        <v>730</v>
      </c>
      <c r="D155" s="209"/>
      <c r="E155" s="209"/>
    </row>
    <row r="156" spans="1:5" ht="31.5">
      <c r="C156" s="207" t="s">
        <v>731</v>
      </c>
      <c r="D156" s="210"/>
      <c r="E156" s="210"/>
    </row>
    <row r="157" spans="1:5" ht="31.5">
      <c r="C157" s="207" t="s">
        <v>732</v>
      </c>
      <c r="D157" s="210"/>
      <c r="E157" s="210"/>
    </row>
    <row r="158" spans="1:5" ht="31.5">
      <c r="C158" s="207" t="s">
        <v>733</v>
      </c>
      <c r="D158" s="210"/>
      <c r="E158" s="210"/>
    </row>
    <row r="159" spans="1:5" ht="31.5">
      <c r="C159" s="207" t="s">
        <v>734</v>
      </c>
      <c r="D159" s="210"/>
      <c r="E159" s="210"/>
    </row>
    <row r="160" spans="1:5">
      <c r="C160" s="207" t="s">
        <v>735</v>
      </c>
      <c r="D160" s="210"/>
      <c r="E160" s="210"/>
    </row>
    <row r="161" spans="1:5">
      <c r="C161" s="207" t="s">
        <v>736</v>
      </c>
      <c r="D161" s="210"/>
      <c r="E161" s="210"/>
    </row>
    <row r="162" spans="1:5">
      <c r="C162" s="207" t="s">
        <v>737</v>
      </c>
      <c r="D162" s="210"/>
      <c r="E162" s="210"/>
    </row>
    <row r="163" spans="1:5">
      <c r="C163" s="207" t="s">
        <v>738</v>
      </c>
      <c r="D163" s="210"/>
      <c r="E163" s="210"/>
    </row>
    <row r="164" spans="1:5">
      <c r="C164" s="207" t="s">
        <v>739</v>
      </c>
      <c r="D164" s="210"/>
      <c r="E164" s="210"/>
    </row>
    <row r="165" spans="1:5">
      <c r="C165" s="207" t="s">
        <v>740</v>
      </c>
      <c r="D165" s="210"/>
      <c r="E165" s="210"/>
    </row>
    <row r="166" spans="1:5">
      <c r="C166" s="207" t="s">
        <v>741</v>
      </c>
      <c r="D166" s="210"/>
      <c r="E166" s="210"/>
    </row>
    <row r="167" spans="1:5" ht="31.5">
      <c r="C167" s="207" t="s">
        <v>742</v>
      </c>
      <c r="D167" s="210"/>
      <c r="E167" s="210"/>
    </row>
    <row r="168" spans="1:5" ht="31.5">
      <c r="C168" s="207" t="s">
        <v>743</v>
      </c>
      <c r="D168" s="210"/>
      <c r="E168" s="210"/>
    </row>
    <row r="169" spans="1:5" ht="31.5">
      <c r="C169" s="207" t="s">
        <v>744</v>
      </c>
      <c r="D169" s="210"/>
      <c r="E169" s="210"/>
    </row>
    <row r="170" spans="1:5">
      <c r="C170" s="207" t="s">
        <v>745</v>
      </c>
      <c r="D170" s="210"/>
      <c r="E170" s="210"/>
    </row>
    <row r="171" spans="1:5" ht="31.5">
      <c r="C171" s="207" t="s">
        <v>746</v>
      </c>
      <c r="D171" s="210"/>
      <c r="E171" s="210"/>
    </row>
    <row r="172" spans="1:5" ht="15">
      <c r="C172" s="203" t="s">
        <v>747</v>
      </c>
      <c r="D172" s="211"/>
      <c r="E172" s="211"/>
    </row>
    <row r="173" spans="1:5" ht="15">
      <c r="C173" s="203" t="s">
        <v>748</v>
      </c>
      <c r="D173" s="211"/>
      <c r="E173" s="211"/>
    </row>
    <row r="175" spans="1:5" ht="15">
      <c r="A175" s="212"/>
    </row>
    <row r="176" spans="1:5" ht="45">
      <c r="A176" s="213" t="s">
        <v>749</v>
      </c>
    </row>
    <row r="178" spans="1:8" ht="38.25">
      <c r="B178" s="8" t="s">
        <v>527</v>
      </c>
      <c r="C178" s="8" t="s">
        <v>109</v>
      </c>
      <c r="D178" s="214"/>
      <c r="E178" s="214" t="s">
        <v>750</v>
      </c>
      <c r="F178" s="215"/>
    </row>
    <row r="179" spans="1:8" ht="12.75">
      <c r="B179" s="216"/>
      <c r="C179" s="216"/>
      <c r="D179" s="216"/>
      <c r="E179" s="216"/>
      <c r="F179" s="215"/>
    </row>
    <row r="180" spans="1:8" ht="12.75">
      <c r="B180" s="216"/>
      <c r="C180" s="216"/>
      <c r="D180" s="216"/>
      <c r="E180" s="216"/>
      <c r="F180" s="215"/>
    </row>
    <row r="181" spans="1:8" ht="12.75">
      <c r="B181" s="216"/>
      <c r="C181" s="216"/>
      <c r="D181" s="216"/>
      <c r="E181" s="216"/>
      <c r="F181" s="215"/>
    </row>
    <row r="182" spans="1:8" ht="12.75">
      <c r="B182" s="216"/>
      <c r="C182" s="216"/>
      <c r="D182" s="216"/>
      <c r="E182" s="216"/>
      <c r="F182" s="215"/>
    </row>
    <row r="186" spans="1:8" ht="14.25">
      <c r="A186" s="197" t="s">
        <v>751</v>
      </c>
    </row>
    <row r="187" spans="1:8" ht="12.75">
      <c r="A187" s="76" t="s">
        <v>365</v>
      </c>
    </row>
    <row r="188" spans="1:8" ht="45">
      <c r="B188" s="214" t="s">
        <v>527</v>
      </c>
      <c r="C188" s="204" t="s">
        <v>109</v>
      </c>
      <c r="D188" s="204"/>
      <c r="E188" s="204" t="s">
        <v>752</v>
      </c>
      <c r="F188" s="204" t="s">
        <v>753</v>
      </c>
      <c r="G188" s="204" t="s">
        <v>754</v>
      </c>
      <c r="H188" s="204" t="s">
        <v>755</v>
      </c>
    </row>
    <row r="189" spans="1:8" ht="12.75">
      <c r="B189" s="217"/>
      <c r="C189" s="217"/>
      <c r="D189" s="217"/>
      <c r="E189" s="217"/>
      <c r="F189" s="217"/>
      <c r="G189" s="217"/>
      <c r="H189" s="217"/>
    </row>
    <row r="190" spans="1:8" ht="12.75">
      <c r="B190" s="217"/>
      <c r="C190" s="217"/>
      <c r="D190" s="217"/>
      <c r="E190" s="217"/>
      <c r="F190" s="217"/>
      <c r="G190" s="217"/>
      <c r="H190" s="217"/>
    </row>
    <row r="191" spans="1:8" ht="12.75">
      <c r="B191" s="217"/>
      <c r="C191" s="217"/>
      <c r="D191" s="217"/>
      <c r="E191" s="217"/>
      <c r="F191" s="217"/>
      <c r="G191" s="217"/>
      <c r="H191" s="217"/>
    </row>
    <row r="192" spans="1:8" ht="12.75">
      <c r="B192" s="217"/>
      <c r="C192" s="217"/>
      <c r="D192" s="217"/>
      <c r="E192" s="217"/>
      <c r="F192" s="217"/>
      <c r="G192" s="217"/>
      <c r="H192" s="217"/>
    </row>
    <row r="193" spans="1:27" ht="12.75">
      <c r="B193" s="217"/>
      <c r="C193" s="217"/>
      <c r="D193" s="217"/>
      <c r="E193" s="217"/>
      <c r="F193" s="217"/>
      <c r="G193" s="217"/>
      <c r="H193" s="217"/>
    </row>
    <row r="194" spans="1:27" ht="12.75">
      <c r="B194" s="217"/>
      <c r="C194" s="217"/>
      <c r="D194" s="217"/>
      <c r="E194" s="217"/>
      <c r="F194" s="217"/>
      <c r="G194" s="217"/>
      <c r="H194" s="217"/>
    </row>
    <row r="200" spans="1:27" ht="12.75">
      <c r="A200" s="218"/>
      <c r="B200" s="218"/>
      <c r="C200" s="218"/>
      <c r="D200" s="218"/>
      <c r="E200" s="218"/>
      <c r="F200" s="218"/>
      <c r="G200" s="218"/>
      <c r="H200" s="218"/>
      <c r="I200" s="218"/>
      <c r="J200" s="218"/>
      <c r="K200" s="218"/>
      <c r="L200" s="218"/>
      <c r="M200" s="218"/>
      <c r="N200" s="218"/>
      <c r="O200" s="218"/>
      <c r="P200" s="218"/>
      <c r="Q200" s="218"/>
      <c r="R200" s="218"/>
      <c r="S200" s="218"/>
      <c r="T200" s="218"/>
      <c r="U200" s="218"/>
      <c r="V200" s="218"/>
      <c r="W200" s="218"/>
      <c r="X200" s="218"/>
      <c r="Y200" s="218"/>
      <c r="Z200" s="218"/>
      <c r="AA200" s="218"/>
    </row>
    <row r="201" spans="1:27" ht="12.75">
      <c r="A201" s="518" t="s">
        <v>756</v>
      </c>
      <c r="B201" s="505"/>
      <c r="C201" s="505"/>
      <c r="D201" s="505"/>
      <c r="E201" s="505"/>
      <c r="F201" s="505"/>
      <c r="G201" s="505"/>
      <c r="H201" s="505"/>
      <c r="I201" s="505"/>
      <c r="J201" s="505"/>
      <c r="K201" s="505"/>
      <c r="L201" s="505"/>
      <c r="M201" s="505"/>
      <c r="N201" s="505"/>
      <c r="O201" s="505"/>
      <c r="P201" s="505"/>
      <c r="Q201" s="505"/>
      <c r="R201" s="506"/>
    </row>
    <row r="202" spans="1:27" ht="12.75">
      <c r="A202" s="519" t="s">
        <v>757</v>
      </c>
      <c r="B202" s="522" t="s">
        <v>758</v>
      </c>
      <c r="C202" s="522" t="s">
        <v>759</v>
      </c>
      <c r="D202" s="219"/>
      <c r="E202" s="512" t="s">
        <v>760</v>
      </c>
      <c r="F202" s="513"/>
      <c r="G202" s="513"/>
      <c r="H202" s="514"/>
      <c r="I202" s="524" t="s">
        <v>761</v>
      </c>
      <c r="J202" s="524" t="s">
        <v>762</v>
      </c>
      <c r="K202" s="524" t="s">
        <v>763</v>
      </c>
      <c r="L202" s="515" t="s">
        <v>764</v>
      </c>
      <c r="M202" s="513"/>
      <c r="N202" s="513"/>
      <c r="O202" s="513"/>
      <c r="P202" s="513"/>
      <c r="Q202" s="513"/>
      <c r="R202" s="514"/>
    </row>
    <row r="203" spans="1:27" ht="12.75">
      <c r="A203" s="520"/>
      <c r="B203" s="523"/>
      <c r="C203" s="523"/>
      <c r="D203" s="220"/>
      <c r="E203" s="517" t="s">
        <v>765</v>
      </c>
      <c r="F203" s="517" t="s">
        <v>766</v>
      </c>
      <c r="G203" s="516" t="s">
        <v>767</v>
      </c>
      <c r="H203" s="517" t="s">
        <v>768</v>
      </c>
      <c r="I203" s="523"/>
      <c r="J203" s="523"/>
      <c r="K203" s="523"/>
      <c r="L203" s="525" t="s">
        <v>769</v>
      </c>
      <c r="M203" s="513"/>
      <c r="N203" s="513"/>
      <c r="O203" s="514"/>
      <c r="P203" s="221" t="s">
        <v>770</v>
      </c>
      <c r="Q203" s="222" t="s">
        <v>771</v>
      </c>
      <c r="R203" s="222" t="s">
        <v>772</v>
      </c>
    </row>
    <row r="204" spans="1:27" ht="12.75">
      <c r="A204" s="521"/>
      <c r="B204" s="514"/>
      <c r="C204" s="514"/>
      <c r="D204" s="220"/>
      <c r="E204" s="514"/>
      <c r="F204" s="514"/>
      <c r="G204" s="514"/>
      <c r="H204" s="514"/>
      <c r="I204" s="514"/>
      <c r="J204" s="514"/>
      <c r="K204" s="514"/>
      <c r="L204" s="223" t="s">
        <v>773</v>
      </c>
      <c r="M204" s="223" t="s">
        <v>774</v>
      </c>
      <c r="N204" s="223" t="s">
        <v>775</v>
      </c>
      <c r="O204" s="223" t="s">
        <v>776</v>
      </c>
      <c r="P204" s="224" t="s">
        <v>237</v>
      </c>
      <c r="Q204" s="225" t="s">
        <v>777</v>
      </c>
      <c r="R204" s="225" t="s">
        <v>777</v>
      </c>
    </row>
    <row r="205" spans="1:27" ht="12.75">
      <c r="A205" s="226"/>
      <c r="B205" s="227"/>
      <c r="C205" s="227"/>
      <c r="D205" s="227"/>
      <c r="E205" s="227"/>
      <c r="F205" s="227"/>
      <c r="G205" s="227"/>
      <c r="H205" s="227"/>
      <c r="I205" s="227"/>
      <c r="J205" s="227"/>
      <c r="K205" s="227"/>
      <c r="L205" s="227"/>
      <c r="M205" s="227"/>
      <c r="N205" s="227"/>
      <c r="O205" s="227"/>
      <c r="P205" s="227"/>
      <c r="Q205" s="227"/>
      <c r="R205" s="227"/>
    </row>
    <row r="206" spans="1:27" ht="12.75">
      <c r="A206" s="226"/>
      <c r="B206" s="227"/>
      <c r="C206" s="227"/>
      <c r="D206" s="227"/>
      <c r="E206" s="227"/>
      <c r="F206" s="227"/>
      <c r="G206" s="227"/>
      <c r="H206" s="227"/>
      <c r="I206" s="227"/>
      <c r="J206" s="227"/>
      <c r="K206" s="227"/>
      <c r="L206" s="227"/>
      <c r="M206" s="227"/>
      <c r="N206" s="227"/>
      <c r="O206" s="227"/>
      <c r="P206" s="227"/>
      <c r="Q206" s="227"/>
      <c r="R206" s="227"/>
    </row>
    <row r="208" spans="1:27" ht="12.75">
      <c r="A208" s="228" t="s">
        <v>778</v>
      </c>
    </row>
    <row r="209" spans="1:1" ht="12.75">
      <c r="A209" s="229"/>
    </row>
    <row r="210" spans="1:1" ht="12.75">
      <c r="A210" s="228" t="s">
        <v>779</v>
      </c>
    </row>
    <row r="211" spans="1:1" ht="12.75">
      <c r="A211" s="229"/>
    </row>
    <row r="212" spans="1:1" ht="12.75">
      <c r="A212" s="228" t="s">
        <v>780</v>
      </c>
    </row>
    <row r="213" spans="1:1" ht="12.75">
      <c r="A213" s="229"/>
    </row>
    <row r="214" spans="1:1" ht="12.75">
      <c r="A214" s="228" t="s">
        <v>781</v>
      </c>
    </row>
    <row r="215" spans="1:1" ht="12.75">
      <c r="A215" s="229"/>
    </row>
    <row r="216" spans="1:1" ht="12.75">
      <c r="A216" s="228" t="s">
        <v>782</v>
      </c>
    </row>
    <row r="217" spans="1:1" ht="12.75">
      <c r="A217" s="229"/>
    </row>
    <row r="218" spans="1:1" ht="12.75">
      <c r="A218" s="228" t="s">
        <v>783</v>
      </c>
    </row>
    <row r="219" spans="1:1" ht="12.75">
      <c r="A219" s="229"/>
    </row>
    <row r="220" spans="1:1" ht="12.75">
      <c r="A220" s="228" t="s">
        <v>784</v>
      </c>
    </row>
    <row r="221" spans="1:1" ht="12.75">
      <c r="A221" s="229"/>
    </row>
    <row r="222" spans="1:1" ht="12.75">
      <c r="A222" s="228" t="s">
        <v>785</v>
      </c>
    </row>
    <row r="230" spans="2:7">
      <c r="B230" s="526" t="s">
        <v>786</v>
      </c>
      <c r="C230" s="505"/>
      <c r="D230" s="505"/>
      <c r="E230" s="505"/>
      <c r="F230" s="505"/>
      <c r="G230" s="506"/>
    </row>
    <row r="231" spans="2:7" ht="15">
      <c r="B231" s="230" t="s">
        <v>787</v>
      </c>
      <c r="C231" s="527" t="s">
        <v>788</v>
      </c>
      <c r="D231" s="513"/>
      <c r="E231" s="513"/>
      <c r="F231" s="513"/>
      <c r="G231" s="514"/>
    </row>
    <row r="232" spans="2:7" ht="15">
      <c r="B232" s="230" t="s">
        <v>789</v>
      </c>
      <c r="C232" s="527" t="s">
        <v>790</v>
      </c>
      <c r="D232" s="513"/>
      <c r="E232" s="513"/>
      <c r="F232" s="513"/>
      <c r="G232" s="227"/>
    </row>
    <row r="233" spans="2:7" ht="15">
      <c r="B233" s="230" t="s">
        <v>791</v>
      </c>
      <c r="C233" s="527" t="s">
        <v>792</v>
      </c>
      <c r="D233" s="513"/>
      <c r="E233" s="513"/>
      <c r="F233" s="513"/>
      <c r="G233" s="227"/>
    </row>
    <row r="234" spans="2:7" ht="15">
      <c r="B234" s="230" t="s">
        <v>793</v>
      </c>
      <c r="C234" s="527" t="s">
        <v>794</v>
      </c>
      <c r="D234" s="513"/>
      <c r="E234" s="513"/>
      <c r="F234" s="513"/>
      <c r="G234" s="227"/>
    </row>
    <row r="235" spans="2:7">
      <c r="B235" s="528" t="s">
        <v>795</v>
      </c>
      <c r="C235" s="513"/>
      <c r="D235" s="513"/>
      <c r="E235" s="513"/>
      <c r="F235" s="513"/>
      <c r="G235" s="514"/>
    </row>
    <row r="236" spans="2:7" ht="15">
      <c r="B236" s="529"/>
      <c r="C236" s="514"/>
      <c r="D236" s="219"/>
      <c r="E236" s="219" t="s">
        <v>593</v>
      </c>
      <c r="F236" s="231" t="s">
        <v>796</v>
      </c>
      <c r="G236" s="232" t="s">
        <v>797</v>
      </c>
    </row>
    <row r="237" spans="2:7">
      <c r="B237" s="530" t="s">
        <v>596</v>
      </c>
      <c r="C237" s="513"/>
      <c r="D237" s="513"/>
      <c r="E237" s="513"/>
      <c r="F237" s="513"/>
      <c r="G237" s="514"/>
    </row>
    <row r="238" spans="2:7" ht="15">
      <c r="B238" s="531" t="s">
        <v>597</v>
      </c>
      <c r="C238" s="514"/>
      <c r="D238" s="231"/>
      <c r="E238" s="231">
        <v>3</v>
      </c>
      <c r="F238" s="231">
        <v>0</v>
      </c>
      <c r="G238" s="231">
        <v>3</v>
      </c>
    </row>
    <row r="239" spans="2:7" ht="15">
      <c r="B239" s="531" t="s">
        <v>598</v>
      </c>
      <c r="C239" s="514"/>
      <c r="D239" s="231"/>
      <c r="E239" s="231">
        <v>0</v>
      </c>
      <c r="F239" s="231">
        <v>0</v>
      </c>
      <c r="G239" s="231">
        <v>0</v>
      </c>
    </row>
    <row r="240" spans="2:7" ht="15">
      <c r="B240" s="531" t="s">
        <v>599</v>
      </c>
      <c r="C240" s="514"/>
      <c r="D240" s="231"/>
      <c r="E240" s="231">
        <v>0</v>
      </c>
      <c r="F240" s="231">
        <v>0</v>
      </c>
      <c r="G240" s="231">
        <v>0</v>
      </c>
    </row>
    <row r="241" spans="2:7" ht="15">
      <c r="B241" s="531" t="s">
        <v>605</v>
      </c>
      <c r="C241" s="514"/>
      <c r="D241" s="231"/>
      <c r="E241" s="231">
        <v>0</v>
      </c>
      <c r="F241" s="231">
        <v>0</v>
      </c>
      <c r="G241" s="231">
        <v>0</v>
      </c>
    </row>
    <row r="242" spans="2:7" ht="15">
      <c r="B242" s="531" t="s">
        <v>798</v>
      </c>
      <c r="C242" s="514"/>
      <c r="D242" s="231"/>
      <c r="E242" s="231">
        <v>0</v>
      </c>
      <c r="F242" s="231">
        <v>0</v>
      </c>
      <c r="G242" s="231">
        <v>0</v>
      </c>
    </row>
    <row r="243" spans="2:7" ht="15">
      <c r="B243" s="531" t="s">
        <v>799</v>
      </c>
      <c r="C243" s="514"/>
      <c r="D243" s="231"/>
      <c r="E243" s="231">
        <v>0</v>
      </c>
      <c r="F243" s="231">
        <v>0</v>
      </c>
      <c r="G243" s="231">
        <v>0</v>
      </c>
    </row>
    <row r="244" spans="2:7">
      <c r="B244" s="530" t="s">
        <v>609</v>
      </c>
      <c r="C244" s="513"/>
      <c r="D244" s="513"/>
      <c r="E244" s="513"/>
      <c r="F244" s="513"/>
      <c r="G244" s="514"/>
    </row>
    <row r="245" spans="2:7" ht="15">
      <c r="B245" s="531" t="s">
        <v>610</v>
      </c>
      <c r="C245" s="514"/>
      <c r="D245" s="231"/>
      <c r="E245" s="231">
        <v>0</v>
      </c>
      <c r="F245" s="231">
        <v>0</v>
      </c>
      <c r="G245" s="231">
        <v>0</v>
      </c>
    </row>
    <row r="246" spans="2:7" ht="15">
      <c r="B246" s="531" t="s">
        <v>611</v>
      </c>
      <c r="C246" s="514"/>
      <c r="D246" s="231"/>
      <c r="E246" s="231">
        <v>3</v>
      </c>
      <c r="F246" s="231">
        <v>0</v>
      </c>
      <c r="G246" s="231">
        <v>3</v>
      </c>
    </row>
    <row r="247" spans="2:7" ht="15">
      <c r="B247" s="531" t="s">
        <v>612</v>
      </c>
      <c r="C247" s="514"/>
      <c r="D247" s="231"/>
      <c r="E247" s="231">
        <v>2</v>
      </c>
      <c r="F247" s="231">
        <v>0</v>
      </c>
      <c r="G247" s="231">
        <v>2</v>
      </c>
    </row>
    <row r="248" spans="2:7" ht="15">
      <c r="B248" s="531" t="s">
        <v>800</v>
      </c>
      <c r="C248" s="514"/>
      <c r="D248" s="231"/>
      <c r="E248" s="231">
        <v>2</v>
      </c>
      <c r="F248" s="231">
        <v>0</v>
      </c>
      <c r="G248" s="231">
        <v>2</v>
      </c>
    </row>
    <row r="249" spans="2:7">
      <c r="B249" s="530" t="s">
        <v>614</v>
      </c>
      <c r="C249" s="513"/>
      <c r="D249" s="513"/>
      <c r="E249" s="513"/>
      <c r="F249" s="513"/>
      <c r="G249" s="514"/>
    </row>
    <row r="250" spans="2:7" ht="15">
      <c r="B250" s="531" t="s">
        <v>801</v>
      </c>
      <c r="C250" s="514"/>
      <c r="D250" s="231"/>
      <c r="E250" s="231">
        <v>0</v>
      </c>
      <c r="F250" s="231">
        <v>0</v>
      </c>
      <c r="G250" s="231">
        <v>0</v>
      </c>
    </row>
    <row r="251" spans="2:7" ht="15">
      <c r="B251" s="531" t="s">
        <v>615</v>
      </c>
      <c r="C251" s="514"/>
      <c r="D251" s="231"/>
      <c r="E251" s="231">
        <v>0</v>
      </c>
      <c r="F251" s="231">
        <v>0</v>
      </c>
      <c r="G251" s="231">
        <v>0</v>
      </c>
    </row>
    <row r="252" spans="2:7" ht="15">
      <c r="B252" s="531" t="s">
        <v>616</v>
      </c>
      <c r="C252" s="514"/>
      <c r="D252" s="231"/>
      <c r="E252" s="231">
        <v>0</v>
      </c>
      <c r="F252" s="231">
        <v>0</v>
      </c>
      <c r="G252" s="231">
        <v>0</v>
      </c>
    </row>
    <row r="253" spans="2:7" ht="15">
      <c r="B253" s="531" t="s">
        <v>619</v>
      </c>
      <c r="C253" s="514"/>
      <c r="D253" s="231"/>
      <c r="E253" s="231">
        <v>0</v>
      </c>
      <c r="F253" s="231">
        <v>0</v>
      </c>
      <c r="G253" s="231">
        <v>0</v>
      </c>
    </row>
    <row r="254" spans="2:7" ht="15">
      <c r="B254" s="531" t="s">
        <v>626</v>
      </c>
      <c r="C254" s="514"/>
      <c r="D254" s="231"/>
      <c r="E254" s="231">
        <v>0</v>
      </c>
      <c r="F254" s="231">
        <v>0</v>
      </c>
      <c r="G254" s="231">
        <v>0</v>
      </c>
    </row>
    <row r="255" spans="2:7" ht="15">
      <c r="B255" s="531" t="s">
        <v>625</v>
      </c>
      <c r="C255" s="514"/>
      <c r="D255" s="231"/>
      <c r="E255" s="231">
        <v>0</v>
      </c>
      <c r="F255" s="231">
        <v>0</v>
      </c>
      <c r="G255" s="231">
        <v>0</v>
      </c>
    </row>
  </sheetData>
  <mergeCells count="40">
    <mergeCell ref="B252:C252"/>
    <mergeCell ref="B253:C253"/>
    <mergeCell ref="B254:C254"/>
    <mergeCell ref="B255:C255"/>
    <mergeCell ref="B242:C242"/>
    <mergeCell ref="B243:C243"/>
    <mergeCell ref="B244:G244"/>
    <mergeCell ref="B245:C245"/>
    <mergeCell ref="B246:C246"/>
    <mergeCell ref="B247:C247"/>
    <mergeCell ref="B249:G249"/>
    <mergeCell ref="B240:C240"/>
    <mergeCell ref="B241:C241"/>
    <mergeCell ref="B248:C248"/>
    <mergeCell ref="B250:C250"/>
    <mergeCell ref="B251:C251"/>
    <mergeCell ref="B235:G235"/>
    <mergeCell ref="B236:C236"/>
    <mergeCell ref="B237:G237"/>
    <mergeCell ref="B238:C238"/>
    <mergeCell ref="B239:C239"/>
    <mergeCell ref="B230:G230"/>
    <mergeCell ref="C231:G231"/>
    <mergeCell ref="C232:F232"/>
    <mergeCell ref="C233:F233"/>
    <mergeCell ref="C234:F234"/>
    <mergeCell ref="E202:H202"/>
    <mergeCell ref="L202:R202"/>
    <mergeCell ref="G203:G204"/>
    <mergeCell ref="H203:H204"/>
    <mergeCell ref="A201:R201"/>
    <mergeCell ref="A202:A204"/>
    <mergeCell ref="B202:B204"/>
    <mergeCell ref="C202:C204"/>
    <mergeCell ref="I202:I204"/>
    <mergeCell ref="J202:J204"/>
    <mergeCell ref="K202:K204"/>
    <mergeCell ref="L203:O203"/>
    <mergeCell ref="E203:E204"/>
    <mergeCell ref="F203:F20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E1105"/>
  <sheetViews>
    <sheetView tabSelected="1" topLeftCell="A29" workbookViewId="0">
      <selection activeCell="A119" sqref="A119"/>
    </sheetView>
  </sheetViews>
  <sheetFormatPr defaultColWidth="12.5703125" defaultRowHeight="15.75" customHeight="1"/>
  <cols>
    <col min="1" max="1" width="8" customWidth="1"/>
    <col min="2" max="2" width="52.7109375" style="38" customWidth="1"/>
    <col min="3" max="3" width="64.28515625" style="38" customWidth="1"/>
    <col min="4" max="4" width="41.140625" customWidth="1"/>
    <col min="5" max="5" width="27.42578125" customWidth="1"/>
    <col min="6" max="7" width="23.42578125" customWidth="1"/>
  </cols>
  <sheetData>
    <row r="1" spans="1:31" ht="18">
      <c r="A1" s="4" t="s">
        <v>17</v>
      </c>
    </row>
    <row r="2" spans="1:31" ht="12.75">
      <c r="A2" s="5"/>
    </row>
    <row r="3" spans="1:31">
      <c r="A3" s="234" t="s">
        <v>18</v>
      </c>
      <c r="B3" s="238" t="s">
        <v>19</v>
      </c>
      <c r="C3" s="243" t="s">
        <v>20</v>
      </c>
      <c r="D3" s="7"/>
      <c r="E3" s="7"/>
      <c r="F3" s="7"/>
      <c r="G3" s="7"/>
      <c r="H3" s="7"/>
      <c r="I3" s="7"/>
      <c r="J3" s="7"/>
      <c r="K3" s="7"/>
      <c r="L3" s="7"/>
      <c r="M3" s="7"/>
      <c r="N3" s="7"/>
      <c r="O3" s="7"/>
      <c r="P3" s="7"/>
      <c r="Q3" s="7"/>
      <c r="R3" s="7"/>
      <c r="S3" s="7"/>
      <c r="T3" s="7"/>
      <c r="U3" s="7"/>
      <c r="V3" s="7"/>
      <c r="W3" s="7"/>
      <c r="X3" s="7"/>
      <c r="Y3" s="7"/>
      <c r="Z3" s="7"/>
      <c r="AA3" s="7"/>
      <c r="AB3" s="7"/>
      <c r="AC3" s="7"/>
      <c r="AD3" s="7"/>
      <c r="AE3" s="7"/>
    </row>
    <row r="4" spans="1:31" ht="15" customHeight="1">
      <c r="A4" s="8">
        <v>1</v>
      </c>
      <c r="B4" s="235" t="s">
        <v>21</v>
      </c>
      <c r="C4" s="235" t="s">
        <v>1318</v>
      </c>
    </row>
    <row r="5" spans="1:31" ht="15" customHeight="1">
      <c r="A5" s="8">
        <v>2</v>
      </c>
      <c r="B5" s="89" t="s">
        <v>22</v>
      </c>
      <c r="C5" s="261">
        <v>45348</v>
      </c>
    </row>
    <row r="6" spans="1:31" ht="31.5" customHeight="1">
      <c r="A6" s="8">
        <v>3</v>
      </c>
      <c r="B6" s="89" t="s">
        <v>23</v>
      </c>
      <c r="C6" s="262">
        <v>2023</v>
      </c>
    </row>
    <row r="7" spans="1:31" ht="15" customHeight="1">
      <c r="A7" s="8">
        <v>4</v>
      </c>
      <c r="B7" s="89" t="s">
        <v>24</v>
      </c>
      <c r="C7" s="89" t="s">
        <v>1319</v>
      </c>
    </row>
    <row r="8" spans="1:31" ht="15" customHeight="1">
      <c r="A8" s="8">
        <v>5</v>
      </c>
      <c r="B8" s="89" t="s">
        <v>25</v>
      </c>
      <c r="C8" s="89" t="s">
        <v>1320</v>
      </c>
    </row>
    <row r="9" spans="1:31" ht="15" customHeight="1">
      <c r="A9" s="8">
        <v>6</v>
      </c>
      <c r="B9" s="89" t="s">
        <v>26</v>
      </c>
      <c r="C9" s="89" t="s">
        <v>1321</v>
      </c>
    </row>
    <row r="10" spans="1:31" ht="15" customHeight="1">
      <c r="A10" s="8">
        <v>7</v>
      </c>
      <c r="B10" s="89" t="s">
        <v>27</v>
      </c>
      <c r="C10" s="89" t="s">
        <v>1322</v>
      </c>
    </row>
    <row r="11" spans="1:31" ht="15" customHeight="1">
      <c r="A11" s="8">
        <v>8</v>
      </c>
      <c r="B11" s="89" t="s">
        <v>28</v>
      </c>
      <c r="C11" s="89" t="s">
        <v>1323</v>
      </c>
    </row>
    <row r="12" spans="1:31" ht="15" customHeight="1">
      <c r="A12" s="8">
        <v>9</v>
      </c>
      <c r="B12" s="89" t="s">
        <v>29</v>
      </c>
      <c r="C12" s="258" t="s">
        <v>1324</v>
      </c>
    </row>
    <row r="13" spans="1:31" ht="15" customHeight="1">
      <c r="A13" s="5"/>
      <c r="B13" s="90"/>
      <c r="C13" s="39"/>
    </row>
    <row r="14" spans="1:31" ht="31.5">
      <c r="A14" s="12" t="s">
        <v>32</v>
      </c>
      <c r="B14" s="124" t="s">
        <v>33</v>
      </c>
      <c r="C14" s="124"/>
    </row>
    <row r="15" spans="1:31" ht="15" customHeight="1">
      <c r="A15" s="8">
        <v>1</v>
      </c>
      <c r="B15" s="14" t="s">
        <v>34</v>
      </c>
      <c r="C15" s="14" t="s">
        <v>1317</v>
      </c>
    </row>
    <row r="16" spans="1:31" ht="15" customHeight="1">
      <c r="A16" s="8" t="s">
        <v>30</v>
      </c>
      <c r="B16" s="14"/>
      <c r="C16" s="14"/>
    </row>
    <row r="17" spans="1:31" ht="15" customHeight="1">
      <c r="A17" s="8" t="s">
        <v>31</v>
      </c>
      <c r="B17" s="14"/>
      <c r="C17" s="14"/>
    </row>
    <row r="18" spans="1:31" ht="15" customHeight="1">
      <c r="A18" s="8" t="s">
        <v>35</v>
      </c>
      <c r="B18" s="14"/>
      <c r="C18" s="14"/>
    </row>
    <row r="19" spans="1:31" ht="15" customHeight="1">
      <c r="A19" s="5"/>
      <c r="B19" s="22"/>
      <c r="C19" s="22"/>
    </row>
    <row r="20" spans="1:31">
      <c r="A20" s="12" t="s">
        <v>36</v>
      </c>
      <c r="B20" s="24" t="s">
        <v>37</v>
      </c>
      <c r="C20" s="24"/>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row>
    <row r="21" spans="1:31" ht="25.5">
      <c r="A21" s="8">
        <v>1</v>
      </c>
      <c r="B21" s="14" t="s">
        <v>38</v>
      </c>
      <c r="C21" s="16" t="s">
        <v>812</v>
      </c>
    </row>
    <row r="22" spans="1:31" ht="51">
      <c r="A22" s="8">
        <v>2</v>
      </c>
      <c r="B22" s="14" t="s">
        <v>39</v>
      </c>
      <c r="C22" s="259" t="s">
        <v>1325</v>
      </c>
    </row>
    <row r="23" spans="1:31" ht="38.25">
      <c r="A23" s="8">
        <v>3</v>
      </c>
      <c r="B23" s="17" t="s">
        <v>40</v>
      </c>
      <c r="C23" s="18" t="s">
        <v>825</v>
      </c>
    </row>
    <row r="24" spans="1:31" ht="15" customHeight="1">
      <c r="A24" s="8">
        <v>4</v>
      </c>
      <c r="B24" s="19" t="s">
        <v>41</v>
      </c>
      <c r="C24" s="14" t="s">
        <v>822</v>
      </c>
    </row>
    <row r="25" spans="1:31" ht="15" customHeight="1">
      <c r="A25" s="8">
        <v>5</v>
      </c>
      <c r="B25" s="20" t="s">
        <v>42</v>
      </c>
      <c r="C25" s="14" t="s">
        <v>822</v>
      </c>
    </row>
    <row r="26" spans="1:31" ht="15" customHeight="1">
      <c r="A26" s="8" t="s">
        <v>30</v>
      </c>
      <c r="B26" s="17" t="s">
        <v>43</v>
      </c>
      <c r="C26" s="21" t="s">
        <v>822</v>
      </c>
    </row>
    <row r="27" spans="1:31" ht="38.25">
      <c r="A27" s="8">
        <v>6</v>
      </c>
      <c r="B27" s="17" t="s">
        <v>44</v>
      </c>
      <c r="C27" s="21" t="s">
        <v>822</v>
      </c>
    </row>
    <row r="28" spans="1:31" ht="25.5">
      <c r="A28" s="8" t="s">
        <v>30</v>
      </c>
      <c r="B28" s="17" t="s">
        <v>45</v>
      </c>
      <c r="C28" s="21" t="s">
        <v>822</v>
      </c>
    </row>
    <row r="29" spans="1:31" ht="12.75">
      <c r="A29" s="5"/>
      <c r="B29" s="239"/>
      <c r="C29" s="22"/>
    </row>
    <row r="30" spans="1:31">
      <c r="A30" s="23" t="s">
        <v>46</v>
      </c>
      <c r="B30" s="24" t="s">
        <v>47</v>
      </c>
      <c r="C30" s="2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row>
    <row r="31" spans="1:31" ht="15" customHeight="1">
      <c r="A31" s="8">
        <v>1</v>
      </c>
      <c r="B31" s="14" t="s">
        <v>48</v>
      </c>
      <c r="C31" s="14" t="s">
        <v>823</v>
      </c>
    </row>
    <row r="32" spans="1:31" ht="15" customHeight="1">
      <c r="A32" s="8">
        <v>2</v>
      </c>
      <c r="B32" s="16" t="s">
        <v>49</v>
      </c>
      <c r="C32" s="251">
        <v>44111</v>
      </c>
    </row>
    <row r="33" spans="1:31" ht="15" customHeight="1">
      <c r="A33" s="8">
        <v>3</v>
      </c>
      <c r="B33" s="16" t="s">
        <v>50</v>
      </c>
      <c r="C33" s="14" t="s">
        <v>824</v>
      </c>
    </row>
    <row r="34" spans="1:31" ht="12.75">
      <c r="A34" s="25"/>
      <c r="B34" s="240"/>
      <c r="C34" s="26"/>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row>
    <row r="35" spans="1:31">
      <c r="A35" s="23" t="s">
        <v>51</v>
      </c>
      <c r="B35" s="29" t="s">
        <v>52</v>
      </c>
      <c r="C35" s="24"/>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row>
    <row r="36" spans="1:31" ht="25.5">
      <c r="A36" s="8">
        <v>1</v>
      </c>
      <c r="B36" s="16" t="s">
        <v>53</v>
      </c>
      <c r="C36" s="14" t="s">
        <v>825</v>
      </c>
    </row>
    <row r="37" spans="1:31" ht="25.5">
      <c r="A37" s="8" t="s">
        <v>30</v>
      </c>
      <c r="B37" s="16" t="s">
        <v>54</v>
      </c>
      <c r="C37" s="14" t="s">
        <v>822</v>
      </c>
    </row>
    <row r="38" spans="1:31" ht="25.5">
      <c r="A38" s="8">
        <v>2</v>
      </c>
      <c r="B38" s="16" t="s">
        <v>55</v>
      </c>
      <c r="C38" s="14" t="s">
        <v>825</v>
      </c>
    </row>
    <row r="39" spans="1:31" ht="25.5">
      <c r="A39" s="8" t="s">
        <v>30</v>
      </c>
      <c r="B39" s="16" t="s">
        <v>56</v>
      </c>
      <c r="C39" s="14" t="s">
        <v>822</v>
      </c>
    </row>
    <row r="40" spans="1:31" ht="25.5">
      <c r="A40" s="8">
        <v>3</v>
      </c>
      <c r="B40" s="16" t="s">
        <v>57</v>
      </c>
      <c r="C40" s="14" t="s">
        <v>825</v>
      </c>
    </row>
    <row r="41" spans="1:31" ht="15" customHeight="1">
      <c r="A41" s="8" t="s">
        <v>30</v>
      </c>
      <c r="B41" s="16" t="s">
        <v>58</v>
      </c>
      <c r="C41" s="14" t="s">
        <v>822</v>
      </c>
    </row>
    <row r="42" spans="1:31" ht="15" customHeight="1">
      <c r="A42" s="8" t="s">
        <v>31</v>
      </c>
      <c r="B42" s="16" t="s">
        <v>59</v>
      </c>
      <c r="C42" s="14" t="s">
        <v>822</v>
      </c>
    </row>
    <row r="43" spans="1:31" ht="25.5">
      <c r="A43" s="8">
        <v>4</v>
      </c>
      <c r="B43" s="16" t="s">
        <v>60</v>
      </c>
      <c r="C43" s="14" t="s">
        <v>825</v>
      </c>
    </row>
    <row r="44" spans="1:31" ht="15" customHeight="1">
      <c r="A44" s="8" t="s">
        <v>30</v>
      </c>
      <c r="B44" s="16" t="s">
        <v>61</v>
      </c>
      <c r="C44" s="14" t="s">
        <v>822</v>
      </c>
    </row>
    <row r="45" spans="1:31" ht="12.75">
      <c r="A45" s="5"/>
      <c r="B45" s="28"/>
      <c r="C45" s="22"/>
    </row>
    <row r="46" spans="1:31" ht="31.5">
      <c r="A46" s="23" t="s">
        <v>62</v>
      </c>
      <c r="B46" s="29" t="s">
        <v>63</v>
      </c>
      <c r="C46" s="30"/>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row>
    <row r="47" spans="1:31" ht="38.25">
      <c r="A47" s="8">
        <v>1</v>
      </c>
      <c r="B47" s="16" t="s">
        <v>64</v>
      </c>
      <c r="C47" s="14" t="s">
        <v>825</v>
      </c>
    </row>
    <row r="48" spans="1:31" ht="15" customHeight="1">
      <c r="A48" s="8">
        <v>2</v>
      </c>
      <c r="B48" s="16" t="s">
        <v>65</v>
      </c>
      <c r="C48" s="14"/>
    </row>
    <row r="49" spans="1:3" ht="15" customHeight="1">
      <c r="A49" s="8" t="s">
        <v>30</v>
      </c>
      <c r="B49" s="16" t="s">
        <v>66</v>
      </c>
      <c r="C49" s="14"/>
    </row>
    <row r="50" spans="1:3" ht="15" customHeight="1">
      <c r="A50" s="8" t="s">
        <v>31</v>
      </c>
      <c r="B50" s="16" t="s">
        <v>67</v>
      </c>
      <c r="C50" s="14"/>
    </row>
    <row r="51" spans="1:3" ht="15" customHeight="1">
      <c r="A51" s="8" t="s">
        <v>35</v>
      </c>
      <c r="B51" s="16" t="s">
        <v>68</v>
      </c>
      <c r="C51" s="14"/>
    </row>
    <row r="52" spans="1:3" ht="15" customHeight="1">
      <c r="A52" s="8">
        <v>3</v>
      </c>
      <c r="B52" s="16" t="s">
        <v>69</v>
      </c>
      <c r="C52" s="14"/>
    </row>
    <row r="53" spans="1:3" ht="15" customHeight="1">
      <c r="A53" s="8" t="s">
        <v>30</v>
      </c>
      <c r="B53" s="16" t="s">
        <v>66</v>
      </c>
      <c r="C53" s="14"/>
    </row>
    <row r="54" spans="1:3" ht="15" customHeight="1">
      <c r="A54" s="8" t="s">
        <v>31</v>
      </c>
      <c r="B54" s="16" t="s">
        <v>67</v>
      </c>
      <c r="C54" s="14"/>
    </row>
    <row r="55" spans="1:3" ht="15" customHeight="1">
      <c r="A55" s="8" t="s">
        <v>35</v>
      </c>
      <c r="B55" s="16" t="s">
        <v>68</v>
      </c>
      <c r="C55" s="14"/>
    </row>
    <row r="56" spans="1:3" ht="15" customHeight="1">
      <c r="A56" s="8">
        <v>4</v>
      </c>
      <c r="B56" s="16" t="s">
        <v>70</v>
      </c>
      <c r="C56" s="14"/>
    </row>
    <row r="57" spans="1:3" ht="15" customHeight="1">
      <c r="A57" s="8" t="s">
        <v>30</v>
      </c>
      <c r="B57" s="16" t="s">
        <v>66</v>
      </c>
      <c r="C57" s="14"/>
    </row>
    <row r="58" spans="1:3" ht="15" customHeight="1">
      <c r="A58" s="8" t="s">
        <v>31</v>
      </c>
      <c r="B58" s="16" t="s">
        <v>67</v>
      </c>
      <c r="C58" s="14"/>
    </row>
    <row r="59" spans="1:3" ht="15" customHeight="1">
      <c r="A59" s="8" t="s">
        <v>35</v>
      </c>
      <c r="B59" s="16" t="s">
        <v>68</v>
      </c>
      <c r="C59" s="14"/>
    </row>
    <row r="60" spans="1:3" ht="15" customHeight="1">
      <c r="A60" s="8">
        <v>5</v>
      </c>
      <c r="B60" s="19" t="s">
        <v>71</v>
      </c>
      <c r="C60" s="14"/>
    </row>
    <row r="61" spans="1:3" ht="15" customHeight="1">
      <c r="A61" s="8" t="s">
        <v>30</v>
      </c>
      <c r="B61" s="16" t="s">
        <v>66</v>
      </c>
      <c r="C61" s="14"/>
    </row>
    <row r="62" spans="1:3" ht="15" customHeight="1">
      <c r="A62" s="8" t="s">
        <v>31</v>
      </c>
      <c r="B62" s="16" t="s">
        <v>67</v>
      </c>
      <c r="C62" s="14"/>
    </row>
    <row r="63" spans="1:3" ht="15" customHeight="1">
      <c r="A63" s="8" t="s">
        <v>35</v>
      </c>
      <c r="B63" s="16" t="s">
        <v>68</v>
      </c>
      <c r="C63" s="14"/>
    </row>
    <row r="64" spans="1:3" ht="15" customHeight="1">
      <c r="A64" s="8">
        <v>6</v>
      </c>
      <c r="B64" s="16" t="s">
        <v>72</v>
      </c>
      <c r="C64" s="14"/>
    </row>
    <row r="65" spans="1:3" ht="15" customHeight="1">
      <c r="A65" s="8" t="s">
        <v>30</v>
      </c>
      <c r="B65" s="16" t="s">
        <v>66</v>
      </c>
      <c r="C65" s="14"/>
    </row>
    <row r="66" spans="1:3" ht="15" customHeight="1">
      <c r="A66" s="8" t="s">
        <v>31</v>
      </c>
      <c r="B66" s="16" t="s">
        <v>67</v>
      </c>
      <c r="C66" s="14"/>
    </row>
    <row r="67" spans="1:3" ht="15" customHeight="1">
      <c r="A67" s="8" t="s">
        <v>35</v>
      </c>
      <c r="B67" s="16" t="s">
        <v>68</v>
      </c>
      <c r="C67" s="14"/>
    </row>
    <row r="68" spans="1:3" ht="15" customHeight="1">
      <c r="A68" s="8">
        <v>7</v>
      </c>
      <c r="B68" s="16" t="s">
        <v>73</v>
      </c>
      <c r="C68" s="14"/>
    </row>
    <row r="69" spans="1:3" ht="15" customHeight="1">
      <c r="A69" s="8" t="s">
        <v>30</v>
      </c>
      <c r="B69" s="16" t="s">
        <v>66</v>
      </c>
      <c r="C69" s="14"/>
    </row>
    <row r="70" spans="1:3" ht="15" customHeight="1">
      <c r="A70" s="8" t="s">
        <v>31</v>
      </c>
      <c r="B70" s="16" t="s">
        <v>67</v>
      </c>
      <c r="C70" s="14"/>
    </row>
    <row r="71" spans="1:3" ht="15" customHeight="1">
      <c r="A71" s="8" t="s">
        <v>35</v>
      </c>
      <c r="B71" s="16" t="s">
        <v>68</v>
      </c>
      <c r="C71" s="14"/>
    </row>
    <row r="72" spans="1:3" ht="15" customHeight="1">
      <c r="A72" s="8">
        <v>8</v>
      </c>
      <c r="B72" s="16" t="s">
        <v>74</v>
      </c>
      <c r="C72" s="14"/>
    </row>
    <row r="73" spans="1:3" ht="15" customHeight="1">
      <c r="A73" s="8" t="s">
        <v>30</v>
      </c>
      <c r="B73" s="16" t="s">
        <v>66</v>
      </c>
      <c r="C73" s="14"/>
    </row>
    <row r="74" spans="1:3" ht="15" customHeight="1">
      <c r="A74" s="8" t="s">
        <v>31</v>
      </c>
      <c r="B74" s="16" t="s">
        <v>67</v>
      </c>
      <c r="C74" s="14"/>
    </row>
    <row r="75" spans="1:3" ht="15" customHeight="1">
      <c r="A75" s="8" t="s">
        <v>35</v>
      </c>
      <c r="B75" s="16" t="s">
        <v>68</v>
      </c>
      <c r="C75" s="14"/>
    </row>
    <row r="76" spans="1:3" ht="15" customHeight="1">
      <c r="A76" s="8">
        <v>9</v>
      </c>
      <c r="B76" s="16" t="s">
        <v>75</v>
      </c>
      <c r="C76" s="14"/>
    </row>
    <row r="77" spans="1:3" ht="15" customHeight="1">
      <c r="A77" s="8" t="s">
        <v>30</v>
      </c>
      <c r="B77" s="16" t="s">
        <v>66</v>
      </c>
      <c r="C77" s="14"/>
    </row>
    <row r="78" spans="1:3" ht="15" customHeight="1">
      <c r="A78" s="8" t="s">
        <v>31</v>
      </c>
      <c r="B78" s="16" t="s">
        <v>67</v>
      </c>
      <c r="C78" s="14"/>
    </row>
    <row r="79" spans="1:3" ht="15" customHeight="1">
      <c r="A79" s="8" t="s">
        <v>35</v>
      </c>
      <c r="B79" s="16" t="s">
        <v>68</v>
      </c>
      <c r="C79" s="14"/>
    </row>
    <row r="80" spans="1:3" ht="15" customHeight="1">
      <c r="A80" s="8">
        <v>10</v>
      </c>
      <c r="B80" s="16" t="s">
        <v>76</v>
      </c>
      <c r="C80" s="16"/>
    </row>
    <row r="81" spans="1:31" ht="15" customHeight="1">
      <c r="A81" s="8" t="s">
        <v>30</v>
      </c>
      <c r="B81" s="16" t="s">
        <v>77</v>
      </c>
      <c r="C81" s="16"/>
    </row>
    <row r="82" spans="1:31" ht="12.75">
      <c r="A82" s="5"/>
      <c r="B82" s="28"/>
      <c r="C82" s="22"/>
    </row>
    <row r="83" spans="1:31" ht="31.5">
      <c r="A83" s="32" t="s">
        <v>78</v>
      </c>
      <c r="B83" s="33" t="s">
        <v>79</v>
      </c>
      <c r="C83" s="34"/>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row>
    <row r="84" spans="1:31" ht="63.75">
      <c r="A84" s="8">
        <v>1</v>
      </c>
      <c r="B84" s="21" t="s">
        <v>80</v>
      </c>
      <c r="C84" s="21" t="s">
        <v>825</v>
      </c>
      <c r="F84" s="2"/>
      <c r="G84" s="2"/>
    </row>
    <row r="85" spans="1:31" ht="38.25">
      <c r="A85" s="8" t="s">
        <v>30</v>
      </c>
      <c r="B85" s="21" t="s">
        <v>81</v>
      </c>
      <c r="C85" s="35"/>
    </row>
    <row r="86" spans="1:31" ht="51">
      <c r="A86" s="8">
        <v>2</v>
      </c>
      <c r="B86" s="35" t="s">
        <v>82</v>
      </c>
      <c r="C86" s="21" t="s">
        <v>812</v>
      </c>
    </row>
    <row r="87" spans="1:31" ht="15" customHeight="1">
      <c r="A87" s="8" t="s">
        <v>30</v>
      </c>
      <c r="B87" s="35" t="s">
        <v>83</v>
      </c>
      <c r="C87" s="21"/>
    </row>
    <row r="88" spans="1:31" ht="39" customHeight="1">
      <c r="A88" s="8">
        <v>3</v>
      </c>
      <c r="B88" s="35" t="s">
        <v>84</v>
      </c>
      <c r="C88" s="21" t="s">
        <v>812</v>
      </c>
    </row>
    <row r="89" spans="1:31" ht="15" customHeight="1">
      <c r="A89" s="8" t="s">
        <v>30</v>
      </c>
      <c r="B89" s="35" t="s">
        <v>83</v>
      </c>
      <c r="C89" s="21"/>
    </row>
    <row r="90" spans="1:31" ht="38.25">
      <c r="A90" s="8">
        <v>4</v>
      </c>
      <c r="B90" s="21" t="s">
        <v>808</v>
      </c>
      <c r="C90" s="21" t="s">
        <v>825</v>
      </c>
    </row>
    <row r="91" spans="1:31" ht="15" customHeight="1">
      <c r="A91" s="8" t="s">
        <v>30</v>
      </c>
      <c r="B91" s="21" t="s">
        <v>85</v>
      </c>
      <c r="C91" s="35"/>
    </row>
    <row r="92" spans="1:31" ht="38.25">
      <c r="A92" s="8">
        <v>5</v>
      </c>
      <c r="B92" s="21" t="s">
        <v>86</v>
      </c>
      <c r="C92" s="21" t="s">
        <v>825</v>
      </c>
    </row>
    <row r="93" spans="1:31" ht="25.5">
      <c r="A93" s="8" t="s">
        <v>30</v>
      </c>
      <c r="B93" s="21" t="s">
        <v>87</v>
      </c>
      <c r="C93" s="35"/>
    </row>
    <row r="94" spans="1:31" ht="12.75">
      <c r="A94" s="36"/>
      <c r="B94" s="37"/>
    </row>
    <row r="95" spans="1:31" ht="12.75">
      <c r="A95" s="5"/>
      <c r="B95" s="22"/>
      <c r="C95" s="22"/>
    </row>
    <row r="96" spans="1:31">
      <c r="A96" s="32" t="s">
        <v>88</v>
      </c>
      <c r="B96" s="33" t="s">
        <v>89</v>
      </c>
      <c r="C96" s="34"/>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row>
    <row r="97" spans="1:4" ht="25.5">
      <c r="A97" s="8">
        <v>1</v>
      </c>
      <c r="B97" s="14" t="s">
        <v>90</v>
      </c>
      <c r="C97" s="21" t="s">
        <v>812</v>
      </c>
      <c r="D97" s="39"/>
    </row>
    <row r="98" spans="1:4" ht="15" customHeight="1">
      <c r="A98" s="8">
        <v>2</v>
      </c>
      <c r="B98" s="40" t="s">
        <v>91</v>
      </c>
      <c r="C98" s="21" t="s">
        <v>812</v>
      </c>
    </row>
    <row r="99" spans="1:4" s="248" customFormat="1" ht="15" customHeight="1">
      <c r="A99" s="8" t="s">
        <v>30</v>
      </c>
      <c r="B99" s="41" t="s">
        <v>92</v>
      </c>
      <c r="C99" s="493" t="s">
        <v>813</v>
      </c>
    </row>
    <row r="100" spans="1:4" s="248" customFormat="1" ht="15" customHeight="1">
      <c r="A100" s="8"/>
      <c r="B100" s="40"/>
      <c r="C100" s="493" t="s">
        <v>814</v>
      </c>
    </row>
    <row r="101" spans="1:4" s="256" customFormat="1" ht="15" customHeight="1">
      <c r="A101" s="8"/>
      <c r="B101" s="40"/>
      <c r="C101" s="493" t="s">
        <v>1314</v>
      </c>
    </row>
    <row r="102" spans="1:4" s="248" customFormat="1" ht="15" customHeight="1">
      <c r="A102" s="8"/>
      <c r="B102" s="40"/>
      <c r="C102" s="493" t="s">
        <v>821</v>
      </c>
    </row>
    <row r="103" spans="1:4" ht="15" customHeight="1">
      <c r="A103" s="8" t="s">
        <v>31</v>
      </c>
      <c r="B103" s="41"/>
      <c r="C103" s="493"/>
    </row>
    <row r="104" spans="1:4" ht="15" customHeight="1">
      <c r="A104" s="8">
        <v>3</v>
      </c>
      <c r="B104" s="19" t="s">
        <v>93</v>
      </c>
      <c r="C104" s="494" t="s">
        <v>812</v>
      </c>
    </row>
    <row r="105" spans="1:4" ht="15" customHeight="1">
      <c r="A105" s="8" t="s">
        <v>30</v>
      </c>
      <c r="B105" s="264" t="s">
        <v>92</v>
      </c>
      <c r="C105" s="493" t="s">
        <v>815</v>
      </c>
    </row>
    <row r="106" spans="1:4" s="248" customFormat="1" ht="15" customHeight="1">
      <c r="A106" s="263"/>
      <c r="B106" s="266"/>
      <c r="C106" s="495" t="s">
        <v>816</v>
      </c>
    </row>
    <row r="107" spans="1:4" s="248" customFormat="1" ht="15" customHeight="1">
      <c r="A107" s="263"/>
      <c r="B107" s="266"/>
      <c r="C107" s="495" t="s">
        <v>817</v>
      </c>
    </row>
    <row r="108" spans="1:4" s="248" customFormat="1" ht="15" customHeight="1">
      <c r="A108" s="263"/>
      <c r="B108" s="266"/>
      <c r="C108" s="496" t="s">
        <v>1329</v>
      </c>
    </row>
    <row r="109" spans="1:4" s="260" customFormat="1" ht="15" customHeight="1">
      <c r="A109" s="263"/>
      <c r="B109" s="266"/>
      <c r="C109" s="497" t="s">
        <v>1330</v>
      </c>
    </row>
    <row r="110" spans="1:4" ht="15" customHeight="1">
      <c r="A110" s="263" t="s">
        <v>31</v>
      </c>
      <c r="B110" s="266"/>
      <c r="C110" s="497" t="s">
        <v>1331</v>
      </c>
    </row>
    <row r="111" spans="1:4" ht="25.5">
      <c r="A111" s="8">
        <v>4</v>
      </c>
      <c r="B111" s="265" t="s">
        <v>94</v>
      </c>
      <c r="C111" s="498" t="s">
        <v>812</v>
      </c>
    </row>
    <row r="112" spans="1:4" ht="15" customHeight="1">
      <c r="A112" s="8" t="s">
        <v>30</v>
      </c>
      <c r="B112" s="41" t="s">
        <v>92</v>
      </c>
      <c r="C112" s="499" t="s">
        <v>818</v>
      </c>
    </row>
    <row r="113" spans="1:3" s="248" customFormat="1" ht="15" customHeight="1">
      <c r="A113" s="8"/>
      <c r="B113" s="41"/>
      <c r="C113" s="493" t="s">
        <v>820</v>
      </c>
    </row>
    <row r="114" spans="1:3" s="248" customFormat="1" ht="15" customHeight="1">
      <c r="A114" s="8"/>
      <c r="B114" s="41"/>
      <c r="C114" s="493" t="s">
        <v>1175</v>
      </c>
    </row>
    <row r="115" spans="1:3" s="256" customFormat="1" ht="15" customHeight="1">
      <c r="A115" s="8"/>
      <c r="B115" s="41"/>
      <c r="C115" s="493" t="s">
        <v>1312</v>
      </c>
    </row>
    <row r="116" spans="1:3" s="256" customFormat="1" ht="15" customHeight="1">
      <c r="A116" s="8"/>
      <c r="B116" s="41"/>
      <c r="C116" s="493" t="s">
        <v>1311</v>
      </c>
    </row>
    <row r="117" spans="1:3" s="256" customFormat="1" ht="15" customHeight="1">
      <c r="A117" s="8"/>
      <c r="B117" s="41"/>
      <c r="C117" s="493" t="s">
        <v>1313</v>
      </c>
    </row>
    <row r="118" spans="1:3" s="256" customFormat="1" ht="15" customHeight="1">
      <c r="A118" s="8"/>
      <c r="B118" s="41"/>
      <c r="C118" s="493" t="s">
        <v>1315</v>
      </c>
    </row>
    <row r="119" spans="1:3" ht="15" customHeight="1">
      <c r="A119" s="8"/>
      <c r="B119" s="41"/>
      <c r="C119" s="493" t="s">
        <v>1316</v>
      </c>
    </row>
    <row r="120" spans="1:3" ht="38.25">
      <c r="A120" s="8">
        <v>5</v>
      </c>
      <c r="B120" s="17" t="s">
        <v>95</v>
      </c>
      <c r="C120" s="21" t="s">
        <v>812</v>
      </c>
    </row>
    <row r="121" spans="1:3" ht="15" customHeight="1">
      <c r="A121" s="8" t="s">
        <v>30</v>
      </c>
      <c r="B121" s="41" t="s">
        <v>92</v>
      </c>
      <c r="C121" s="14" t="s">
        <v>819</v>
      </c>
    </row>
    <row r="122" spans="1:3" ht="25.5" customHeight="1">
      <c r="A122" s="8" t="s">
        <v>31</v>
      </c>
      <c r="B122" s="41"/>
      <c r="C122" s="14" t="s">
        <v>826</v>
      </c>
    </row>
    <row r="123" spans="1:3" ht="25.5">
      <c r="A123" s="8">
        <v>9</v>
      </c>
      <c r="B123" s="249" t="s">
        <v>809</v>
      </c>
      <c r="C123" s="21" t="s">
        <v>825</v>
      </c>
    </row>
    <row r="124" spans="1:3" ht="25.5">
      <c r="A124" s="8" t="s">
        <v>30</v>
      </c>
      <c r="B124" s="41" t="s">
        <v>96</v>
      </c>
      <c r="C124" s="42"/>
    </row>
    <row r="125" spans="1:3" ht="15" customHeight="1">
      <c r="A125" s="8" t="s">
        <v>31</v>
      </c>
      <c r="B125" s="41" t="s">
        <v>97</v>
      </c>
      <c r="C125" s="42"/>
    </row>
    <row r="126" spans="1:3" ht="15" customHeight="1">
      <c r="A126" s="8" t="s">
        <v>35</v>
      </c>
      <c r="B126" s="41" t="s">
        <v>98</v>
      </c>
      <c r="C126" s="42"/>
    </row>
    <row r="127" spans="1:3" ht="76.5">
      <c r="A127" s="8">
        <v>10</v>
      </c>
      <c r="B127" s="14" t="s">
        <v>99</v>
      </c>
      <c r="C127" s="21" t="s">
        <v>825</v>
      </c>
    </row>
    <row r="128" spans="1:3" ht="25.5">
      <c r="A128" s="8" t="s">
        <v>30</v>
      </c>
      <c r="B128" s="14" t="s">
        <v>100</v>
      </c>
      <c r="C128" s="244"/>
    </row>
    <row r="129" spans="1:31" ht="38.25">
      <c r="A129" s="8" t="s">
        <v>31</v>
      </c>
      <c r="B129" s="14" t="s">
        <v>101</v>
      </c>
      <c r="C129" s="244"/>
    </row>
    <row r="130" spans="1:31" ht="25.5">
      <c r="A130" s="8" t="s">
        <v>35</v>
      </c>
      <c r="B130" s="14" t="s">
        <v>102</v>
      </c>
      <c r="C130" s="244"/>
    </row>
    <row r="131" spans="1:31" ht="12.75">
      <c r="A131" s="36"/>
      <c r="B131" s="22"/>
      <c r="C131" s="245"/>
    </row>
    <row r="132" spans="1:31" ht="15">
      <c r="A132" s="5"/>
      <c r="B132" s="43"/>
      <c r="C132" s="44"/>
    </row>
    <row r="133" spans="1:31" ht="31.5">
      <c r="A133" s="45" t="s">
        <v>103</v>
      </c>
      <c r="B133" s="46" t="s">
        <v>104</v>
      </c>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row>
    <row r="134" spans="1:31" ht="38.25">
      <c r="A134" s="8">
        <v>1</v>
      </c>
      <c r="B134" s="14" t="s">
        <v>105</v>
      </c>
      <c r="C134" s="21" t="s">
        <v>812</v>
      </c>
    </row>
    <row r="135" spans="1:31" ht="14.25">
      <c r="A135" s="5"/>
      <c r="B135" s="22"/>
      <c r="C135" s="44"/>
    </row>
    <row r="136" spans="1:31" ht="23.25">
      <c r="A136" s="49"/>
      <c r="B136" s="241"/>
      <c r="C136" s="1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row>
    <row r="137" spans="1:31" ht="23.25">
      <c r="A137" s="51"/>
      <c r="B137" s="242" t="s">
        <v>106</v>
      </c>
      <c r="C137" s="246"/>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row>
    <row r="138" spans="1:31" ht="12.75">
      <c r="A138" s="5"/>
      <c r="B138" s="39"/>
    </row>
    <row r="162" spans="1:31" ht="12.75">
      <c r="A162" s="27"/>
      <c r="B162" s="127"/>
      <c r="C162" s="1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row>
    <row r="195" spans="1:1" ht="12.75">
      <c r="A195" s="5"/>
    </row>
    <row r="196" spans="1:1" ht="12.75">
      <c r="A196" s="5"/>
    </row>
    <row r="197" spans="1:1" ht="12.75">
      <c r="A197" s="5"/>
    </row>
    <row r="198" spans="1:1" ht="12.75">
      <c r="A198" s="5"/>
    </row>
    <row r="199" spans="1:1" ht="12.75">
      <c r="A199" s="5"/>
    </row>
    <row r="200" spans="1:1" ht="12.75">
      <c r="A200" s="5"/>
    </row>
    <row r="201" spans="1:1" ht="12.75">
      <c r="A201" s="5"/>
    </row>
    <row r="202" spans="1:1" ht="12.75">
      <c r="A202" s="5"/>
    </row>
    <row r="203" spans="1:1" ht="12.75">
      <c r="A203" s="5"/>
    </row>
    <row r="204" spans="1:1" ht="12.75">
      <c r="A204" s="5"/>
    </row>
    <row r="205" spans="1:1" ht="12.75">
      <c r="A205" s="5"/>
    </row>
    <row r="206" spans="1:1" ht="12.75">
      <c r="A206" s="5"/>
    </row>
    <row r="207" spans="1:1" ht="12.75">
      <c r="A207" s="5"/>
    </row>
    <row r="208" spans="1:1" ht="12.75">
      <c r="A208" s="5"/>
    </row>
    <row r="209" spans="1:1" ht="12.75">
      <c r="A209" s="5"/>
    </row>
    <row r="210" spans="1:1" ht="12.75">
      <c r="A210" s="5"/>
    </row>
    <row r="211" spans="1:1" ht="12.75">
      <c r="A211" s="5"/>
    </row>
    <row r="212" spans="1:1" ht="12.75">
      <c r="A212" s="5"/>
    </row>
    <row r="213" spans="1:1" ht="12.75">
      <c r="A213" s="5"/>
    </row>
    <row r="214" spans="1:1" ht="12.75">
      <c r="A214" s="5"/>
    </row>
    <row r="215" spans="1:1" ht="12.75">
      <c r="A215" s="5"/>
    </row>
    <row r="216" spans="1:1" ht="12.75">
      <c r="A216" s="5"/>
    </row>
    <row r="217" spans="1:1" ht="12.75">
      <c r="A217" s="5"/>
    </row>
    <row r="218" spans="1:1" ht="12.75">
      <c r="A218" s="5"/>
    </row>
    <row r="219" spans="1:1" ht="12.75">
      <c r="A219" s="5"/>
    </row>
    <row r="220" spans="1:1" ht="12.75">
      <c r="A220" s="5"/>
    </row>
    <row r="221" spans="1:1" ht="12.75">
      <c r="A221" s="5"/>
    </row>
    <row r="222" spans="1:1" ht="12.75">
      <c r="A222" s="5"/>
    </row>
    <row r="223" spans="1:1" ht="12.75">
      <c r="A223" s="5"/>
    </row>
    <row r="224" spans="1:1" ht="12.75">
      <c r="A224" s="5"/>
    </row>
    <row r="225" spans="1:1" ht="12.75">
      <c r="A225" s="5"/>
    </row>
    <row r="226" spans="1:1" ht="12.75">
      <c r="A226" s="5"/>
    </row>
    <row r="227" spans="1:1" ht="12.75">
      <c r="A227" s="5"/>
    </row>
    <row r="228" spans="1:1" ht="12.75">
      <c r="A228" s="5"/>
    </row>
    <row r="229" spans="1:1" ht="12.75">
      <c r="A229" s="5"/>
    </row>
    <row r="230" spans="1:1" ht="12.75">
      <c r="A230" s="5"/>
    </row>
    <row r="231" spans="1:1" ht="12.75">
      <c r="A231" s="5"/>
    </row>
    <row r="232" spans="1:1" ht="12.75">
      <c r="A232" s="5"/>
    </row>
    <row r="233" spans="1:1" ht="12.75">
      <c r="A233" s="5"/>
    </row>
    <row r="234" spans="1:1" ht="12.75">
      <c r="A234" s="5"/>
    </row>
    <row r="235" spans="1:1" ht="12.75">
      <c r="A235" s="5"/>
    </row>
    <row r="236" spans="1:1" ht="12.75">
      <c r="A236" s="5"/>
    </row>
    <row r="237" spans="1:1" ht="12.75">
      <c r="A237" s="5"/>
    </row>
    <row r="238" spans="1:1" ht="12.75">
      <c r="A238" s="5"/>
    </row>
    <row r="239" spans="1:1" ht="12.75">
      <c r="A239" s="5"/>
    </row>
    <row r="240" spans="1:1" ht="12.75">
      <c r="A240" s="5"/>
    </row>
    <row r="241" spans="1:1" ht="12.75">
      <c r="A241" s="5"/>
    </row>
    <row r="242" spans="1:1" ht="12.75">
      <c r="A242" s="5"/>
    </row>
    <row r="243" spans="1:1" ht="12.75">
      <c r="A243" s="5"/>
    </row>
    <row r="244" spans="1:1" ht="12.75">
      <c r="A244" s="5"/>
    </row>
    <row r="245" spans="1:1" ht="12.75">
      <c r="A245" s="5"/>
    </row>
    <row r="246" spans="1:1" ht="12.75">
      <c r="A246" s="5"/>
    </row>
    <row r="247" spans="1:1" ht="12.75">
      <c r="A247" s="5"/>
    </row>
    <row r="248" spans="1:1" ht="12.75">
      <c r="A248" s="5"/>
    </row>
    <row r="249" spans="1:1" ht="12.75">
      <c r="A249" s="5"/>
    </row>
    <row r="250" spans="1:1" ht="12.75">
      <c r="A250" s="5"/>
    </row>
    <row r="251" spans="1:1" ht="12.75">
      <c r="A251" s="5"/>
    </row>
    <row r="252" spans="1:1" ht="12.75">
      <c r="A252" s="5"/>
    </row>
    <row r="253" spans="1:1" ht="12.75">
      <c r="A253" s="5"/>
    </row>
    <row r="254" spans="1:1" ht="12.75">
      <c r="A254" s="5"/>
    </row>
    <row r="255" spans="1:1" ht="12.75">
      <c r="A255" s="5"/>
    </row>
    <row r="256" spans="1:1" ht="12.75">
      <c r="A256" s="5"/>
    </row>
    <row r="257" spans="1:1" ht="12.75">
      <c r="A257" s="5"/>
    </row>
    <row r="258" spans="1:1" ht="12.75">
      <c r="A258" s="5"/>
    </row>
    <row r="259" spans="1:1" ht="12.75">
      <c r="A259" s="5"/>
    </row>
    <row r="260" spans="1:1" ht="12.75">
      <c r="A260" s="5"/>
    </row>
    <row r="261" spans="1:1" ht="12.75">
      <c r="A261" s="5"/>
    </row>
    <row r="262" spans="1:1" ht="12.75">
      <c r="A262" s="5"/>
    </row>
    <row r="263" spans="1:1" ht="12.75">
      <c r="A263" s="5"/>
    </row>
    <row r="264" spans="1:1" ht="12.75">
      <c r="A264" s="5"/>
    </row>
    <row r="265" spans="1:1" ht="12.75">
      <c r="A265" s="5"/>
    </row>
    <row r="266" spans="1:1" ht="12.75">
      <c r="A266" s="5"/>
    </row>
    <row r="267" spans="1:1" ht="12.75">
      <c r="A267" s="5"/>
    </row>
    <row r="268" spans="1:1" ht="12.75">
      <c r="A268" s="5"/>
    </row>
    <row r="269" spans="1:1" ht="12.75">
      <c r="A269" s="5"/>
    </row>
    <row r="270" spans="1:1" ht="12.75">
      <c r="A270" s="5"/>
    </row>
    <row r="271" spans="1:1" ht="12.75">
      <c r="A271" s="5"/>
    </row>
    <row r="272" spans="1:1" ht="12.75">
      <c r="A272" s="5"/>
    </row>
    <row r="273" spans="1:1" ht="12.75">
      <c r="A273" s="5"/>
    </row>
    <row r="274" spans="1:1" ht="12.75">
      <c r="A274" s="5"/>
    </row>
    <row r="275" spans="1:1" ht="12.75">
      <c r="A275" s="5"/>
    </row>
    <row r="276" spans="1:1" ht="12.75">
      <c r="A276" s="5"/>
    </row>
    <row r="277" spans="1:1" ht="12.75">
      <c r="A277" s="5"/>
    </row>
    <row r="278" spans="1:1" ht="12.75">
      <c r="A278" s="5"/>
    </row>
    <row r="279" spans="1:1" ht="12.75">
      <c r="A279" s="5"/>
    </row>
    <row r="280" spans="1:1" ht="12.75">
      <c r="A280" s="5"/>
    </row>
    <row r="281" spans="1:1" ht="12.75">
      <c r="A281" s="5"/>
    </row>
    <row r="282" spans="1:1" ht="12.75">
      <c r="A282" s="5"/>
    </row>
    <row r="283" spans="1:1" ht="12.75">
      <c r="A283" s="5"/>
    </row>
    <row r="284" spans="1:1" ht="12.75">
      <c r="A284" s="5"/>
    </row>
    <row r="285" spans="1:1" ht="12.75">
      <c r="A285" s="5"/>
    </row>
    <row r="286" spans="1:1" ht="12.75">
      <c r="A286" s="5"/>
    </row>
    <row r="287" spans="1:1" ht="12.75">
      <c r="A287" s="5"/>
    </row>
    <row r="288" spans="1:1" ht="12.75">
      <c r="A288" s="5"/>
    </row>
    <row r="289" spans="1:1" ht="12.75">
      <c r="A289" s="5"/>
    </row>
    <row r="290" spans="1:1" ht="12.75">
      <c r="A290" s="5"/>
    </row>
    <row r="291" spans="1:1" ht="12.75">
      <c r="A291" s="5"/>
    </row>
    <row r="292" spans="1:1" ht="12.75">
      <c r="A292" s="5"/>
    </row>
    <row r="293" spans="1:1" ht="12.75">
      <c r="A293" s="5"/>
    </row>
    <row r="294" spans="1:1" ht="12.75">
      <c r="A294" s="5"/>
    </row>
    <row r="295" spans="1:1" ht="12.75">
      <c r="A295" s="5"/>
    </row>
    <row r="296" spans="1:1" ht="12.75">
      <c r="A296" s="5"/>
    </row>
    <row r="297" spans="1:1" ht="12.75">
      <c r="A297" s="5"/>
    </row>
    <row r="298" spans="1:1" ht="12.75">
      <c r="A298" s="5"/>
    </row>
    <row r="299" spans="1:1" ht="12.75">
      <c r="A299" s="5"/>
    </row>
    <row r="300" spans="1:1" ht="12.75">
      <c r="A300" s="5"/>
    </row>
    <row r="301" spans="1:1" ht="12.75">
      <c r="A301" s="5"/>
    </row>
    <row r="302" spans="1:1" ht="12.75">
      <c r="A302" s="5"/>
    </row>
    <row r="303" spans="1:1" ht="12.75">
      <c r="A303" s="5"/>
    </row>
    <row r="304" spans="1:1" ht="12.75">
      <c r="A304" s="5"/>
    </row>
    <row r="305" spans="1:1" ht="12.75">
      <c r="A305" s="5"/>
    </row>
    <row r="306" spans="1:1" ht="12.75">
      <c r="A306" s="5"/>
    </row>
    <row r="307" spans="1:1" ht="12.75">
      <c r="A307" s="5"/>
    </row>
    <row r="308" spans="1:1" ht="12.75">
      <c r="A308" s="5"/>
    </row>
    <row r="309" spans="1:1" ht="12.75">
      <c r="A309" s="5"/>
    </row>
    <row r="310" spans="1:1" ht="12.75">
      <c r="A310" s="5"/>
    </row>
    <row r="311" spans="1:1" ht="12.75">
      <c r="A311" s="5"/>
    </row>
    <row r="312" spans="1:1" ht="12.75">
      <c r="A312" s="5"/>
    </row>
    <row r="313" spans="1:1" ht="12.75">
      <c r="A313" s="5"/>
    </row>
    <row r="314" spans="1:1" ht="12.75">
      <c r="A314" s="5"/>
    </row>
    <row r="315" spans="1:1" ht="12.75">
      <c r="A315" s="5"/>
    </row>
    <row r="316" spans="1:1" ht="12.75">
      <c r="A316" s="5"/>
    </row>
    <row r="317" spans="1:1" ht="12.75">
      <c r="A317" s="5"/>
    </row>
    <row r="318" spans="1:1" ht="12.75">
      <c r="A318" s="5"/>
    </row>
    <row r="319" spans="1:1" ht="12.75">
      <c r="A319" s="5"/>
    </row>
    <row r="320" spans="1:1" ht="12.75">
      <c r="A320" s="5"/>
    </row>
    <row r="321" spans="1:1" ht="12.75">
      <c r="A321" s="5"/>
    </row>
    <row r="322" spans="1:1" ht="12.75">
      <c r="A322" s="5"/>
    </row>
    <row r="323" spans="1:1" ht="12.75">
      <c r="A323" s="5"/>
    </row>
    <row r="324" spans="1:1" ht="12.75">
      <c r="A324" s="5"/>
    </row>
    <row r="325" spans="1:1" ht="12.75">
      <c r="A325" s="5"/>
    </row>
    <row r="326" spans="1:1" ht="12.75">
      <c r="A326" s="5"/>
    </row>
    <row r="327" spans="1:1" ht="12.75">
      <c r="A327" s="5"/>
    </row>
    <row r="328" spans="1:1" ht="12.75">
      <c r="A328" s="5"/>
    </row>
    <row r="329" spans="1:1" ht="12.75">
      <c r="A329" s="5"/>
    </row>
    <row r="330" spans="1:1" ht="12.75">
      <c r="A330" s="5"/>
    </row>
    <row r="331" spans="1:1" ht="12.75">
      <c r="A331" s="5"/>
    </row>
    <row r="332" spans="1:1" ht="12.75">
      <c r="A332" s="5"/>
    </row>
    <row r="333" spans="1:1" ht="12.75">
      <c r="A333" s="5"/>
    </row>
    <row r="334" spans="1:1" ht="12.75">
      <c r="A334" s="5"/>
    </row>
    <row r="335" spans="1:1" ht="12.75">
      <c r="A335" s="5"/>
    </row>
    <row r="336" spans="1:1" ht="12.75">
      <c r="A336" s="5"/>
    </row>
    <row r="337" spans="1:1" ht="12.75">
      <c r="A337" s="5"/>
    </row>
    <row r="338" spans="1:1" ht="12.75">
      <c r="A338" s="5"/>
    </row>
    <row r="339" spans="1:1" ht="12.75">
      <c r="A339" s="5"/>
    </row>
    <row r="340" spans="1:1" ht="12.75">
      <c r="A340" s="5"/>
    </row>
    <row r="341" spans="1:1" ht="12.75">
      <c r="A341" s="5"/>
    </row>
    <row r="342" spans="1:1" ht="12.75">
      <c r="A342" s="5"/>
    </row>
    <row r="343" spans="1:1" ht="12.75">
      <c r="A343" s="5"/>
    </row>
    <row r="344" spans="1:1" ht="12.75">
      <c r="A344" s="5"/>
    </row>
    <row r="345" spans="1:1" ht="12.75">
      <c r="A345" s="5"/>
    </row>
    <row r="346" spans="1:1" ht="12.75">
      <c r="A346" s="5"/>
    </row>
    <row r="347" spans="1:1" ht="12.75">
      <c r="A347" s="5"/>
    </row>
    <row r="348" spans="1:1" ht="12.75">
      <c r="A348" s="5"/>
    </row>
    <row r="349" spans="1:1" ht="12.75">
      <c r="A349" s="5"/>
    </row>
    <row r="350" spans="1:1" ht="12.75">
      <c r="A350" s="5"/>
    </row>
    <row r="351" spans="1:1" ht="12.75">
      <c r="A351" s="5"/>
    </row>
    <row r="352" spans="1:1" ht="12.75">
      <c r="A352" s="5"/>
    </row>
    <row r="353" spans="1:1" ht="12.75">
      <c r="A353" s="5"/>
    </row>
    <row r="354" spans="1:1" ht="12.75">
      <c r="A354" s="5"/>
    </row>
    <row r="355" spans="1:1" ht="12.75">
      <c r="A355" s="5"/>
    </row>
    <row r="356" spans="1:1" ht="12.75">
      <c r="A356" s="5"/>
    </row>
    <row r="357" spans="1:1" ht="12.75">
      <c r="A357" s="5"/>
    </row>
    <row r="358" spans="1:1" ht="12.75">
      <c r="A358" s="5"/>
    </row>
    <row r="359" spans="1:1" ht="12.75">
      <c r="A359" s="5"/>
    </row>
    <row r="360" spans="1:1" ht="12.75">
      <c r="A360" s="5"/>
    </row>
    <row r="361" spans="1:1" ht="12.75">
      <c r="A361" s="5"/>
    </row>
    <row r="362" spans="1:1" ht="12.75">
      <c r="A362" s="5"/>
    </row>
    <row r="363" spans="1:1" ht="12.75">
      <c r="A363" s="5"/>
    </row>
    <row r="364" spans="1:1" ht="12.75">
      <c r="A364" s="5"/>
    </row>
    <row r="365" spans="1:1" ht="12.75">
      <c r="A365" s="5"/>
    </row>
    <row r="366" spans="1:1" ht="12.75">
      <c r="A366" s="5"/>
    </row>
    <row r="367" spans="1:1" ht="12.75">
      <c r="A367" s="5"/>
    </row>
    <row r="368" spans="1:1" ht="12.75">
      <c r="A368" s="5"/>
    </row>
    <row r="369" spans="1:1" ht="12.75">
      <c r="A369" s="5"/>
    </row>
    <row r="370" spans="1:1" ht="12.75">
      <c r="A370" s="5"/>
    </row>
    <row r="371" spans="1:1" ht="12.75">
      <c r="A371" s="5"/>
    </row>
    <row r="372" spans="1:1" ht="12.75">
      <c r="A372" s="5"/>
    </row>
    <row r="373" spans="1:1" ht="12.75">
      <c r="A373" s="5"/>
    </row>
    <row r="374" spans="1:1" ht="12.75">
      <c r="A374" s="5"/>
    </row>
    <row r="375" spans="1:1" ht="12.75">
      <c r="A375" s="5"/>
    </row>
    <row r="376" spans="1:1" ht="12.75">
      <c r="A376" s="5"/>
    </row>
    <row r="377" spans="1:1" ht="12.75">
      <c r="A377" s="5"/>
    </row>
    <row r="378" spans="1:1" ht="12.75">
      <c r="A378" s="5"/>
    </row>
    <row r="379" spans="1:1" ht="12.75">
      <c r="A379" s="5"/>
    </row>
    <row r="380" spans="1:1" ht="12.75">
      <c r="A380" s="5"/>
    </row>
    <row r="381" spans="1:1" ht="12.75">
      <c r="A381" s="5"/>
    </row>
    <row r="382" spans="1:1" ht="12.75">
      <c r="A382" s="5"/>
    </row>
    <row r="383" spans="1:1" ht="12.75">
      <c r="A383" s="5"/>
    </row>
    <row r="384" spans="1:1" ht="12.75">
      <c r="A384" s="5"/>
    </row>
    <row r="385" spans="1:1" ht="12.75">
      <c r="A385" s="5"/>
    </row>
    <row r="386" spans="1:1" ht="12.75">
      <c r="A386" s="5"/>
    </row>
    <row r="387" spans="1:1" ht="12.75">
      <c r="A387" s="5"/>
    </row>
    <row r="388" spans="1:1" ht="12.75">
      <c r="A388" s="5"/>
    </row>
    <row r="389" spans="1:1" ht="12.75">
      <c r="A389" s="5"/>
    </row>
    <row r="390" spans="1:1" ht="12.75">
      <c r="A390" s="5"/>
    </row>
    <row r="391" spans="1:1" ht="12.75">
      <c r="A391" s="5"/>
    </row>
    <row r="392" spans="1:1" ht="12.75">
      <c r="A392" s="5"/>
    </row>
    <row r="393" spans="1:1" ht="12.75">
      <c r="A393" s="5"/>
    </row>
    <row r="394" spans="1:1" ht="12.75">
      <c r="A394" s="5"/>
    </row>
    <row r="395" spans="1:1" ht="12.75">
      <c r="A395" s="5"/>
    </row>
    <row r="396" spans="1:1" ht="12.75">
      <c r="A396" s="5"/>
    </row>
    <row r="397" spans="1:1" ht="12.75">
      <c r="A397" s="5"/>
    </row>
    <row r="398" spans="1:1" ht="12.75">
      <c r="A398" s="5"/>
    </row>
    <row r="399" spans="1:1" ht="12.75">
      <c r="A399" s="5"/>
    </row>
    <row r="400" spans="1:1" ht="12.75">
      <c r="A400" s="5"/>
    </row>
    <row r="401" spans="1:1" ht="12.75">
      <c r="A401" s="5"/>
    </row>
    <row r="402" spans="1:1" ht="12.75">
      <c r="A402" s="5"/>
    </row>
    <row r="403" spans="1:1" ht="12.75">
      <c r="A403" s="5"/>
    </row>
    <row r="404" spans="1:1" ht="12.75">
      <c r="A404" s="5"/>
    </row>
    <row r="405" spans="1:1" ht="12.75">
      <c r="A405" s="5"/>
    </row>
    <row r="406" spans="1:1" ht="12.75">
      <c r="A406" s="5"/>
    </row>
    <row r="407" spans="1:1" ht="12.75">
      <c r="A407" s="5"/>
    </row>
    <row r="408" spans="1:1" ht="12.75">
      <c r="A408" s="5"/>
    </row>
    <row r="409" spans="1:1" ht="12.75">
      <c r="A409" s="5"/>
    </row>
    <row r="410" spans="1:1" ht="12.75">
      <c r="A410" s="5"/>
    </row>
    <row r="411" spans="1:1" ht="12.75">
      <c r="A411" s="5"/>
    </row>
    <row r="412" spans="1:1" ht="12.75">
      <c r="A412" s="5"/>
    </row>
    <row r="413" spans="1:1" ht="12.75">
      <c r="A413" s="5"/>
    </row>
    <row r="414" spans="1:1" ht="12.75">
      <c r="A414" s="5"/>
    </row>
    <row r="415" spans="1:1" ht="12.75">
      <c r="A415" s="5"/>
    </row>
    <row r="416" spans="1:1" ht="12.75">
      <c r="A416" s="5"/>
    </row>
    <row r="417" spans="1:1" ht="12.75">
      <c r="A417" s="5"/>
    </row>
    <row r="418" spans="1:1" ht="12.75">
      <c r="A418" s="5"/>
    </row>
    <row r="419" spans="1:1" ht="12.75">
      <c r="A419" s="5"/>
    </row>
    <row r="420" spans="1:1" ht="12.75">
      <c r="A420" s="5"/>
    </row>
    <row r="421" spans="1:1" ht="12.75">
      <c r="A421" s="5"/>
    </row>
    <row r="422" spans="1:1" ht="12.75">
      <c r="A422" s="5"/>
    </row>
    <row r="423" spans="1:1" ht="12.75">
      <c r="A423" s="5"/>
    </row>
    <row r="424" spans="1:1" ht="12.75">
      <c r="A424" s="5"/>
    </row>
    <row r="425" spans="1:1" ht="12.75">
      <c r="A425" s="5"/>
    </row>
    <row r="426" spans="1:1" ht="12.75">
      <c r="A426" s="5"/>
    </row>
    <row r="427" spans="1:1" ht="12.75">
      <c r="A427" s="5"/>
    </row>
    <row r="428" spans="1:1" ht="12.75">
      <c r="A428" s="5"/>
    </row>
    <row r="429" spans="1:1" ht="12.75">
      <c r="A429" s="5"/>
    </row>
    <row r="430" spans="1:1" ht="12.75">
      <c r="A430" s="5"/>
    </row>
    <row r="431" spans="1:1" ht="12.75">
      <c r="A431" s="5"/>
    </row>
    <row r="432" spans="1:1" ht="12.75">
      <c r="A432" s="5"/>
    </row>
    <row r="433" spans="1:1" ht="12.75">
      <c r="A433" s="5"/>
    </row>
    <row r="434" spans="1:1" ht="12.75">
      <c r="A434" s="5"/>
    </row>
    <row r="435" spans="1:1" ht="12.75">
      <c r="A435" s="5"/>
    </row>
    <row r="436" spans="1:1" ht="12.75">
      <c r="A436" s="5"/>
    </row>
    <row r="437" spans="1:1" ht="12.75">
      <c r="A437" s="5"/>
    </row>
    <row r="438" spans="1:1" ht="12.75">
      <c r="A438" s="5"/>
    </row>
    <row r="439" spans="1:1" ht="12.75">
      <c r="A439" s="5"/>
    </row>
    <row r="440" spans="1:1" ht="12.75">
      <c r="A440" s="5"/>
    </row>
    <row r="441" spans="1:1" ht="12.75">
      <c r="A441" s="5"/>
    </row>
    <row r="442" spans="1:1" ht="12.75">
      <c r="A442" s="5"/>
    </row>
    <row r="443" spans="1:1" ht="12.75">
      <c r="A443" s="5"/>
    </row>
    <row r="444" spans="1:1" ht="12.75">
      <c r="A444" s="5"/>
    </row>
    <row r="445" spans="1:1" ht="12.75">
      <c r="A445" s="5"/>
    </row>
    <row r="446" spans="1:1" ht="12.75">
      <c r="A446" s="5"/>
    </row>
    <row r="447" spans="1:1" ht="12.75">
      <c r="A447" s="5"/>
    </row>
    <row r="448" spans="1:1" ht="12.75">
      <c r="A448" s="5"/>
    </row>
    <row r="449" spans="1:1" ht="12.75">
      <c r="A449" s="5"/>
    </row>
    <row r="450" spans="1:1" ht="12.75">
      <c r="A450" s="5"/>
    </row>
    <row r="451" spans="1:1" ht="12.75">
      <c r="A451" s="5"/>
    </row>
    <row r="452" spans="1:1" ht="12.75">
      <c r="A452" s="5"/>
    </row>
    <row r="453" spans="1:1" ht="12.75">
      <c r="A453" s="5"/>
    </row>
    <row r="454" spans="1:1" ht="12.75">
      <c r="A454" s="5"/>
    </row>
    <row r="455" spans="1:1" ht="12.75">
      <c r="A455" s="5"/>
    </row>
    <row r="456" spans="1:1" ht="12.75">
      <c r="A456" s="5"/>
    </row>
    <row r="457" spans="1:1" ht="12.75">
      <c r="A457" s="5"/>
    </row>
    <row r="458" spans="1:1" ht="12.75">
      <c r="A458" s="5"/>
    </row>
    <row r="459" spans="1:1" ht="12.75">
      <c r="A459" s="5"/>
    </row>
    <row r="460" spans="1:1" ht="12.75">
      <c r="A460" s="5"/>
    </row>
    <row r="461" spans="1:1" ht="12.75">
      <c r="A461" s="5"/>
    </row>
    <row r="462" spans="1:1" ht="12.75">
      <c r="A462" s="5"/>
    </row>
    <row r="463" spans="1:1" ht="12.75">
      <c r="A463" s="5"/>
    </row>
    <row r="464" spans="1:1" ht="12.75">
      <c r="A464" s="5"/>
    </row>
    <row r="465" spans="1:1" ht="12.75">
      <c r="A465" s="5"/>
    </row>
    <row r="466" spans="1:1" ht="12.75">
      <c r="A466" s="5"/>
    </row>
    <row r="467" spans="1:1" ht="12.75">
      <c r="A467" s="5"/>
    </row>
    <row r="468" spans="1:1" ht="12.75">
      <c r="A468" s="5"/>
    </row>
    <row r="469" spans="1:1" ht="12.75">
      <c r="A469" s="5"/>
    </row>
    <row r="470" spans="1:1" ht="12.75">
      <c r="A470" s="5"/>
    </row>
    <row r="471" spans="1:1" ht="12.75">
      <c r="A471" s="5"/>
    </row>
    <row r="472" spans="1:1" ht="12.75">
      <c r="A472" s="5"/>
    </row>
    <row r="473" spans="1:1" ht="12.75">
      <c r="A473" s="5"/>
    </row>
    <row r="474" spans="1:1" ht="12.75">
      <c r="A474" s="5"/>
    </row>
    <row r="475" spans="1:1" ht="12.75">
      <c r="A475" s="5"/>
    </row>
    <row r="476" spans="1:1" ht="12.75">
      <c r="A476" s="5"/>
    </row>
    <row r="477" spans="1:1" ht="12.75">
      <c r="A477" s="5"/>
    </row>
    <row r="478" spans="1:1" ht="12.75">
      <c r="A478" s="5"/>
    </row>
    <row r="479" spans="1:1" ht="12.75">
      <c r="A479" s="5"/>
    </row>
    <row r="480" spans="1:1" ht="12.75">
      <c r="A480" s="5"/>
    </row>
    <row r="481" spans="1:1" ht="12.75">
      <c r="A481" s="5"/>
    </row>
    <row r="482" spans="1:1" ht="12.75">
      <c r="A482" s="5"/>
    </row>
    <row r="483" spans="1:1" ht="12.75">
      <c r="A483" s="5"/>
    </row>
    <row r="484" spans="1:1" ht="12.75">
      <c r="A484" s="5"/>
    </row>
    <row r="485" spans="1:1" ht="12.75">
      <c r="A485" s="5"/>
    </row>
    <row r="486" spans="1:1" ht="12.75">
      <c r="A486" s="5"/>
    </row>
    <row r="487" spans="1:1" ht="12.75">
      <c r="A487" s="5"/>
    </row>
    <row r="488" spans="1:1" ht="12.75">
      <c r="A488" s="5"/>
    </row>
    <row r="489" spans="1:1" ht="12.75">
      <c r="A489" s="5"/>
    </row>
    <row r="490" spans="1:1" ht="12.75">
      <c r="A490" s="5"/>
    </row>
    <row r="491" spans="1:1" ht="12.75">
      <c r="A491" s="5"/>
    </row>
    <row r="492" spans="1:1" ht="12.75">
      <c r="A492" s="5"/>
    </row>
    <row r="493" spans="1:1" ht="12.75">
      <c r="A493" s="5"/>
    </row>
    <row r="494" spans="1:1" ht="12.75">
      <c r="A494" s="5"/>
    </row>
    <row r="495" spans="1:1" ht="12.75">
      <c r="A495" s="5"/>
    </row>
    <row r="496" spans="1:1" ht="12.75">
      <c r="A496" s="5"/>
    </row>
    <row r="497" spans="1:1" ht="12.75">
      <c r="A497" s="5"/>
    </row>
    <row r="498" spans="1:1" ht="12.75">
      <c r="A498" s="5"/>
    </row>
    <row r="499" spans="1:1" ht="12.75">
      <c r="A499" s="5"/>
    </row>
    <row r="500" spans="1:1" ht="12.75">
      <c r="A500" s="5"/>
    </row>
    <row r="501" spans="1:1" ht="12.75">
      <c r="A501" s="5"/>
    </row>
    <row r="502" spans="1:1" ht="12.75">
      <c r="A502" s="5"/>
    </row>
    <row r="503" spans="1:1" ht="12.75">
      <c r="A503" s="5"/>
    </row>
    <row r="504" spans="1:1" ht="12.75">
      <c r="A504" s="5"/>
    </row>
    <row r="505" spans="1:1" ht="12.75">
      <c r="A505" s="5"/>
    </row>
    <row r="506" spans="1:1" ht="12.75">
      <c r="A506" s="5"/>
    </row>
    <row r="507" spans="1:1" ht="12.75">
      <c r="A507" s="5"/>
    </row>
    <row r="508" spans="1:1" ht="12.75">
      <c r="A508" s="5"/>
    </row>
    <row r="509" spans="1:1" ht="12.75">
      <c r="A509" s="5"/>
    </row>
    <row r="510" spans="1:1" ht="12.75">
      <c r="A510" s="5"/>
    </row>
    <row r="511" spans="1:1" ht="12.75">
      <c r="A511" s="5"/>
    </row>
    <row r="512" spans="1:1" ht="12.75">
      <c r="A512" s="5"/>
    </row>
    <row r="513" spans="1:1" ht="12.75">
      <c r="A513" s="5"/>
    </row>
    <row r="514" spans="1:1" ht="12.75">
      <c r="A514" s="5"/>
    </row>
    <row r="515" spans="1:1" ht="12.75">
      <c r="A515" s="5"/>
    </row>
    <row r="516" spans="1:1" ht="12.75">
      <c r="A516" s="5"/>
    </row>
    <row r="517" spans="1:1" ht="12.75">
      <c r="A517" s="5"/>
    </row>
    <row r="518" spans="1:1" ht="12.75">
      <c r="A518" s="5"/>
    </row>
    <row r="519" spans="1:1" ht="12.75">
      <c r="A519" s="5"/>
    </row>
    <row r="520" spans="1:1" ht="12.75">
      <c r="A520" s="5"/>
    </row>
    <row r="521" spans="1:1" ht="12.75">
      <c r="A521" s="5"/>
    </row>
    <row r="522" spans="1:1" ht="12.75">
      <c r="A522" s="5"/>
    </row>
    <row r="523" spans="1:1" ht="12.75">
      <c r="A523" s="5"/>
    </row>
    <row r="524" spans="1:1" ht="12.75">
      <c r="A524" s="5"/>
    </row>
    <row r="525" spans="1:1" ht="12.75">
      <c r="A525" s="5"/>
    </row>
    <row r="526" spans="1:1" ht="12.75">
      <c r="A526" s="5"/>
    </row>
    <row r="527" spans="1:1" ht="12.75">
      <c r="A527" s="5"/>
    </row>
    <row r="528" spans="1:1" ht="12.75">
      <c r="A528" s="5"/>
    </row>
    <row r="529" spans="1:1" ht="12.75">
      <c r="A529" s="5"/>
    </row>
    <row r="530" spans="1:1" ht="12.75">
      <c r="A530" s="5"/>
    </row>
    <row r="531" spans="1:1" ht="12.75">
      <c r="A531" s="5"/>
    </row>
    <row r="532" spans="1:1" ht="12.75">
      <c r="A532" s="5"/>
    </row>
    <row r="533" spans="1:1" ht="12.75">
      <c r="A533" s="5"/>
    </row>
    <row r="534" spans="1:1" ht="12.75">
      <c r="A534" s="5"/>
    </row>
    <row r="535" spans="1:1" ht="12.75">
      <c r="A535" s="5"/>
    </row>
    <row r="536" spans="1:1" ht="12.75">
      <c r="A536" s="5"/>
    </row>
    <row r="537" spans="1:1" ht="12.75">
      <c r="A537" s="5"/>
    </row>
    <row r="538" spans="1:1" ht="12.75">
      <c r="A538" s="5"/>
    </row>
    <row r="539" spans="1:1" ht="12.75">
      <c r="A539" s="5"/>
    </row>
    <row r="540" spans="1:1" ht="12.75">
      <c r="A540" s="5"/>
    </row>
    <row r="541" spans="1:1" ht="12.75">
      <c r="A541" s="5"/>
    </row>
    <row r="542" spans="1:1" ht="12.75">
      <c r="A542" s="5"/>
    </row>
    <row r="543" spans="1:1" ht="12.75">
      <c r="A543" s="5"/>
    </row>
    <row r="544" spans="1:1" ht="12.75">
      <c r="A544" s="5"/>
    </row>
    <row r="545" spans="1:1" ht="12.75">
      <c r="A545" s="5"/>
    </row>
    <row r="546" spans="1:1" ht="12.75">
      <c r="A546" s="5"/>
    </row>
    <row r="547" spans="1:1" ht="12.75">
      <c r="A547" s="5"/>
    </row>
    <row r="548" spans="1:1" ht="12.75">
      <c r="A548" s="5"/>
    </row>
    <row r="549" spans="1:1" ht="12.75">
      <c r="A549" s="5"/>
    </row>
    <row r="550" spans="1:1" ht="12.75">
      <c r="A550" s="5"/>
    </row>
    <row r="551" spans="1:1" ht="12.75">
      <c r="A551" s="5"/>
    </row>
    <row r="552" spans="1:1" ht="12.75">
      <c r="A552" s="5"/>
    </row>
    <row r="553" spans="1:1" ht="12.75">
      <c r="A553" s="5"/>
    </row>
    <row r="554" spans="1:1" ht="12.75">
      <c r="A554" s="5"/>
    </row>
    <row r="555" spans="1:1" ht="12.75">
      <c r="A555" s="5"/>
    </row>
    <row r="556" spans="1:1" ht="12.75">
      <c r="A556" s="5"/>
    </row>
    <row r="557" spans="1:1" ht="12.75">
      <c r="A557" s="5"/>
    </row>
    <row r="558" spans="1:1" ht="12.75">
      <c r="A558" s="5"/>
    </row>
    <row r="559" spans="1:1" ht="12.75">
      <c r="A559" s="5"/>
    </row>
    <row r="560" spans="1:1" ht="12.75">
      <c r="A560" s="5"/>
    </row>
    <row r="561" spans="1:1" ht="12.75">
      <c r="A561" s="5"/>
    </row>
    <row r="562" spans="1:1" ht="12.75">
      <c r="A562" s="5"/>
    </row>
    <row r="563" spans="1:1" ht="12.75">
      <c r="A563" s="5"/>
    </row>
    <row r="564" spans="1:1" ht="12.75">
      <c r="A564" s="5"/>
    </row>
    <row r="565" spans="1:1" ht="12.75">
      <c r="A565" s="5"/>
    </row>
    <row r="566" spans="1:1" ht="12.75">
      <c r="A566" s="5"/>
    </row>
    <row r="567" spans="1:1" ht="12.75">
      <c r="A567" s="5"/>
    </row>
    <row r="568" spans="1:1" ht="12.75">
      <c r="A568" s="5"/>
    </row>
    <row r="569" spans="1:1" ht="12.75">
      <c r="A569" s="5"/>
    </row>
    <row r="570" spans="1:1" ht="12.75">
      <c r="A570" s="5"/>
    </row>
    <row r="571" spans="1:1" ht="12.75">
      <c r="A571" s="5"/>
    </row>
    <row r="572" spans="1:1" ht="12.75">
      <c r="A572" s="5"/>
    </row>
    <row r="573" spans="1:1" ht="12.75">
      <c r="A573" s="5"/>
    </row>
    <row r="574" spans="1:1" ht="12.75">
      <c r="A574" s="5"/>
    </row>
    <row r="575" spans="1:1" ht="12.75">
      <c r="A575" s="5"/>
    </row>
    <row r="576" spans="1:1" ht="12.75">
      <c r="A576" s="5"/>
    </row>
    <row r="577" spans="1:1" ht="12.75">
      <c r="A577" s="5"/>
    </row>
    <row r="578" spans="1:1" ht="12.75">
      <c r="A578" s="5"/>
    </row>
    <row r="579" spans="1:1" ht="12.75">
      <c r="A579" s="5"/>
    </row>
    <row r="580" spans="1:1" ht="12.75">
      <c r="A580" s="5"/>
    </row>
    <row r="581" spans="1:1" ht="12.75">
      <c r="A581" s="5"/>
    </row>
    <row r="582" spans="1:1" ht="12.75">
      <c r="A582" s="5"/>
    </row>
    <row r="583" spans="1:1" ht="12.75">
      <c r="A583" s="5"/>
    </row>
    <row r="584" spans="1:1" ht="12.75">
      <c r="A584" s="5"/>
    </row>
    <row r="585" spans="1:1" ht="12.75">
      <c r="A585" s="5"/>
    </row>
    <row r="586" spans="1:1" ht="12.75">
      <c r="A586" s="5"/>
    </row>
    <row r="587" spans="1:1" ht="12.75">
      <c r="A587" s="5"/>
    </row>
    <row r="588" spans="1:1" ht="12.75">
      <c r="A588" s="5"/>
    </row>
    <row r="589" spans="1:1" ht="12.75">
      <c r="A589" s="5"/>
    </row>
    <row r="590" spans="1:1" ht="12.75">
      <c r="A590" s="5"/>
    </row>
    <row r="591" spans="1:1" ht="12.75">
      <c r="A591" s="5"/>
    </row>
    <row r="592" spans="1:1" ht="12.75">
      <c r="A592" s="5"/>
    </row>
    <row r="593" spans="1:1" ht="12.75">
      <c r="A593" s="5"/>
    </row>
    <row r="594" spans="1:1" ht="12.75">
      <c r="A594" s="5"/>
    </row>
    <row r="595" spans="1:1" ht="12.75">
      <c r="A595" s="5"/>
    </row>
    <row r="596" spans="1:1" ht="12.75">
      <c r="A596" s="5"/>
    </row>
    <row r="597" spans="1:1" ht="12.75">
      <c r="A597" s="5"/>
    </row>
    <row r="598" spans="1:1" ht="12.75">
      <c r="A598" s="5"/>
    </row>
    <row r="599" spans="1:1" ht="12.75">
      <c r="A599" s="5"/>
    </row>
    <row r="600" spans="1:1" ht="12.75">
      <c r="A600" s="5"/>
    </row>
    <row r="601" spans="1:1" ht="12.75">
      <c r="A601" s="5"/>
    </row>
    <row r="602" spans="1:1" ht="12.75">
      <c r="A602" s="5"/>
    </row>
    <row r="603" spans="1:1" ht="12.75">
      <c r="A603" s="5"/>
    </row>
    <row r="604" spans="1:1" ht="12.75">
      <c r="A604" s="5"/>
    </row>
    <row r="605" spans="1:1" ht="12.75">
      <c r="A605" s="5"/>
    </row>
    <row r="606" spans="1:1" ht="12.75">
      <c r="A606" s="5"/>
    </row>
    <row r="607" spans="1:1" ht="12.75">
      <c r="A607" s="5"/>
    </row>
    <row r="608" spans="1:1" ht="12.75">
      <c r="A608" s="5"/>
    </row>
    <row r="609" spans="1:1" ht="12.75">
      <c r="A609" s="5"/>
    </row>
    <row r="610" spans="1:1" ht="12.75">
      <c r="A610" s="5"/>
    </row>
    <row r="611" spans="1:1" ht="12.75">
      <c r="A611" s="5"/>
    </row>
    <row r="612" spans="1:1" ht="12.75">
      <c r="A612" s="5"/>
    </row>
    <row r="613" spans="1:1" ht="12.75">
      <c r="A613" s="5"/>
    </row>
    <row r="614" spans="1:1" ht="12.75">
      <c r="A614" s="5"/>
    </row>
    <row r="615" spans="1:1" ht="12.75">
      <c r="A615" s="5"/>
    </row>
    <row r="616" spans="1:1" ht="12.75">
      <c r="A616" s="5"/>
    </row>
    <row r="617" spans="1:1" ht="12.75">
      <c r="A617" s="5"/>
    </row>
    <row r="618" spans="1:1" ht="12.75">
      <c r="A618" s="5"/>
    </row>
    <row r="619" spans="1:1" ht="12.75">
      <c r="A619" s="5"/>
    </row>
    <row r="620" spans="1:1" ht="12.75">
      <c r="A620" s="5"/>
    </row>
    <row r="621" spans="1:1" ht="12.75">
      <c r="A621" s="5"/>
    </row>
    <row r="622" spans="1:1" ht="12.75">
      <c r="A622" s="5"/>
    </row>
    <row r="623" spans="1:1" ht="12.75">
      <c r="A623" s="5"/>
    </row>
    <row r="624" spans="1:1" ht="12.75">
      <c r="A624" s="5"/>
    </row>
    <row r="625" spans="1:1" ht="12.75">
      <c r="A625" s="5"/>
    </row>
    <row r="626" spans="1:1" ht="12.75">
      <c r="A626" s="5"/>
    </row>
    <row r="627" spans="1:1" ht="12.75">
      <c r="A627" s="5"/>
    </row>
    <row r="628" spans="1:1" ht="12.75">
      <c r="A628" s="5"/>
    </row>
    <row r="629" spans="1:1" ht="12.75">
      <c r="A629" s="5"/>
    </row>
    <row r="630" spans="1:1" ht="12.75">
      <c r="A630" s="5"/>
    </row>
    <row r="631" spans="1:1" ht="12.75">
      <c r="A631" s="5"/>
    </row>
    <row r="632" spans="1:1" ht="12.75">
      <c r="A632" s="5"/>
    </row>
    <row r="633" spans="1:1" ht="12.75">
      <c r="A633" s="5"/>
    </row>
    <row r="634" spans="1:1" ht="12.75">
      <c r="A634" s="5"/>
    </row>
    <row r="635" spans="1:1" ht="12.75">
      <c r="A635" s="5"/>
    </row>
    <row r="636" spans="1:1" ht="12.75">
      <c r="A636" s="5"/>
    </row>
    <row r="637" spans="1:1" ht="12.75">
      <c r="A637" s="5"/>
    </row>
    <row r="638" spans="1:1" ht="12.75">
      <c r="A638" s="5"/>
    </row>
    <row r="639" spans="1:1" ht="12.75">
      <c r="A639" s="5"/>
    </row>
    <row r="640" spans="1:1" ht="12.75">
      <c r="A640" s="5"/>
    </row>
    <row r="641" spans="1:1" ht="12.75">
      <c r="A641" s="5"/>
    </row>
    <row r="642" spans="1:1" ht="12.75">
      <c r="A642" s="5"/>
    </row>
    <row r="643" spans="1:1" ht="12.75">
      <c r="A643" s="5"/>
    </row>
    <row r="644" spans="1:1" ht="12.75">
      <c r="A644" s="5"/>
    </row>
    <row r="645" spans="1:1" ht="12.75">
      <c r="A645" s="5"/>
    </row>
    <row r="646" spans="1:1" ht="12.75">
      <c r="A646" s="5"/>
    </row>
    <row r="647" spans="1:1" ht="12.75">
      <c r="A647" s="5"/>
    </row>
    <row r="648" spans="1:1" ht="12.75">
      <c r="A648" s="5"/>
    </row>
    <row r="649" spans="1:1" ht="12.75">
      <c r="A649" s="5"/>
    </row>
    <row r="650" spans="1:1" ht="12.75">
      <c r="A650" s="5"/>
    </row>
    <row r="651" spans="1:1" ht="12.75">
      <c r="A651" s="5"/>
    </row>
    <row r="652" spans="1:1" ht="12.75">
      <c r="A652" s="5"/>
    </row>
    <row r="653" spans="1:1" ht="12.75">
      <c r="A653" s="5"/>
    </row>
    <row r="654" spans="1:1" ht="12.75">
      <c r="A654" s="5"/>
    </row>
    <row r="655" spans="1:1" ht="12.75">
      <c r="A655" s="5"/>
    </row>
    <row r="656" spans="1:1" ht="12.75">
      <c r="A656" s="5"/>
    </row>
    <row r="657" spans="1:1" ht="12.75">
      <c r="A657" s="5"/>
    </row>
    <row r="658" spans="1:1" ht="12.75">
      <c r="A658" s="5"/>
    </row>
    <row r="659" spans="1:1" ht="12.75">
      <c r="A659" s="5"/>
    </row>
    <row r="660" spans="1:1" ht="12.75">
      <c r="A660" s="5"/>
    </row>
    <row r="661" spans="1:1" ht="12.75">
      <c r="A661" s="5"/>
    </row>
    <row r="662" spans="1:1" ht="12.75">
      <c r="A662" s="5"/>
    </row>
    <row r="663" spans="1:1" ht="12.75">
      <c r="A663" s="5"/>
    </row>
    <row r="664" spans="1:1" ht="12.75">
      <c r="A664" s="5"/>
    </row>
    <row r="665" spans="1:1" ht="12.75">
      <c r="A665" s="5"/>
    </row>
    <row r="666" spans="1:1" ht="12.75">
      <c r="A666" s="5"/>
    </row>
    <row r="667" spans="1:1" ht="12.75">
      <c r="A667" s="5"/>
    </row>
    <row r="668" spans="1:1" ht="12.75">
      <c r="A668" s="5"/>
    </row>
    <row r="669" spans="1:1" ht="12.75">
      <c r="A669" s="5"/>
    </row>
    <row r="670" spans="1:1" ht="12.75">
      <c r="A670" s="5"/>
    </row>
    <row r="671" spans="1:1" ht="12.75">
      <c r="A671" s="5"/>
    </row>
    <row r="672" spans="1:1" ht="12.75">
      <c r="A672" s="5"/>
    </row>
    <row r="673" spans="1:1" ht="12.75">
      <c r="A673" s="5"/>
    </row>
    <row r="674" spans="1:1" ht="12.75">
      <c r="A674" s="5"/>
    </row>
    <row r="675" spans="1:1" ht="12.75">
      <c r="A675" s="5"/>
    </row>
    <row r="676" spans="1:1" ht="12.75">
      <c r="A676" s="5"/>
    </row>
    <row r="677" spans="1:1" ht="12.75">
      <c r="A677" s="5"/>
    </row>
    <row r="678" spans="1:1" ht="12.75">
      <c r="A678" s="5"/>
    </row>
    <row r="679" spans="1:1" ht="12.75">
      <c r="A679" s="5"/>
    </row>
    <row r="680" spans="1:1" ht="12.75">
      <c r="A680" s="5"/>
    </row>
    <row r="681" spans="1:1" ht="12.75">
      <c r="A681" s="5"/>
    </row>
    <row r="682" spans="1:1" ht="12.75">
      <c r="A682" s="5"/>
    </row>
    <row r="683" spans="1:1" ht="12.75">
      <c r="A683" s="5"/>
    </row>
    <row r="684" spans="1:1" ht="12.75">
      <c r="A684" s="5"/>
    </row>
    <row r="685" spans="1:1" ht="12.75">
      <c r="A685" s="5"/>
    </row>
    <row r="686" spans="1:1" ht="12.75">
      <c r="A686" s="5"/>
    </row>
    <row r="687" spans="1:1" ht="12.75">
      <c r="A687" s="5"/>
    </row>
    <row r="688" spans="1:1" ht="12.75">
      <c r="A688" s="5"/>
    </row>
    <row r="689" spans="1:1" ht="12.75">
      <c r="A689" s="5"/>
    </row>
    <row r="690" spans="1:1" ht="12.75">
      <c r="A690" s="5"/>
    </row>
    <row r="691" spans="1:1" ht="12.75">
      <c r="A691" s="5"/>
    </row>
    <row r="692" spans="1:1" ht="12.75">
      <c r="A692" s="5"/>
    </row>
    <row r="693" spans="1:1" ht="12.75">
      <c r="A693" s="5"/>
    </row>
    <row r="694" spans="1:1" ht="12.75">
      <c r="A694" s="5"/>
    </row>
    <row r="695" spans="1:1" ht="12.75">
      <c r="A695" s="5"/>
    </row>
    <row r="696" spans="1:1" ht="12.75">
      <c r="A696" s="5"/>
    </row>
    <row r="697" spans="1:1" ht="12.75">
      <c r="A697" s="5"/>
    </row>
    <row r="698" spans="1:1" ht="12.75">
      <c r="A698" s="5"/>
    </row>
    <row r="699" spans="1:1" ht="12.75">
      <c r="A699" s="5"/>
    </row>
    <row r="700" spans="1:1" ht="12.75">
      <c r="A700" s="5"/>
    </row>
    <row r="701" spans="1:1" ht="12.75">
      <c r="A701" s="5"/>
    </row>
    <row r="702" spans="1:1" ht="12.75">
      <c r="A702" s="5"/>
    </row>
    <row r="703" spans="1:1" ht="12.75">
      <c r="A703" s="5"/>
    </row>
    <row r="704" spans="1:1" ht="12.75">
      <c r="A704" s="5"/>
    </row>
    <row r="705" spans="1:1" ht="12.75">
      <c r="A705" s="5"/>
    </row>
    <row r="706" spans="1:1" ht="12.75">
      <c r="A706" s="5"/>
    </row>
    <row r="707" spans="1:1" ht="12.75">
      <c r="A707" s="5"/>
    </row>
    <row r="708" spans="1:1" ht="12.75">
      <c r="A708" s="5"/>
    </row>
    <row r="709" spans="1:1" ht="12.75">
      <c r="A709" s="5"/>
    </row>
    <row r="710" spans="1:1" ht="12.75">
      <c r="A710" s="5"/>
    </row>
    <row r="711" spans="1:1" ht="12.75">
      <c r="A711" s="5"/>
    </row>
    <row r="712" spans="1:1" ht="12.75">
      <c r="A712" s="5"/>
    </row>
    <row r="713" spans="1:1" ht="12.75">
      <c r="A713" s="5"/>
    </row>
    <row r="714" spans="1:1" ht="12.75">
      <c r="A714" s="5"/>
    </row>
    <row r="715" spans="1:1" ht="12.75">
      <c r="A715" s="5"/>
    </row>
    <row r="716" spans="1:1" ht="12.75">
      <c r="A716" s="5"/>
    </row>
    <row r="717" spans="1:1" ht="12.75">
      <c r="A717" s="5"/>
    </row>
    <row r="718" spans="1:1" ht="12.75">
      <c r="A718" s="5"/>
    </row>
    <row r="719" spans="1:1" ht="12.75">
      <c r="A719" s="5"/>
    </row>
    <row r="720" spans="1:1" ht="12.75">
      <c r="A720" s="5"/>
    </row>
    <row r="721" spans="1:1" ht="12.75">
      <c r="A721" s="5"/>
    </row>
    <row r="722" spans="1:1" ht="12.75">
      <c r="A722" s="5"/>
    </row>
    <row r="723" spans="1:1" ht="12.75">
      <c r="A723" s="5"/>
    </row>
    <row r="724" spans="1:1" ht="12.75">
      <c r="A724" s="5"/>
    </row>
    <row r="725" spans="1:1" ht="12.75">
      <c r="A725" s="5"/>
    </row>
    <row r="726" spans="1:1" ht="12.75">
      <c r="A726" s="5"/>
    </row>
    <row r="727" spans="1:1" ht="12.75">
      <c r="A727" s="5"/>
    </row>
    <row r="728" spans="1:1" ht="12.75">
      <c r="A728" s="5"/>
    </row>
    <row r="729" spans="1:1" ht="12.75">
      <c r="A729" s="5"/>
    </row>
    <row r="730" spans="1:1" ht="12.75">
      <c r="A730" s="5"/>
    </row>
    <row r="731" spans="1:1" ht="12.75">
      <c r="A731" s="5"/>
    </row>
    <row r="732" spans="1:1" ht="12.75">
      <c r="A732" s="5"/>
    </row>
    <row r="733" spans="1:1" ht="12.75">
      <c r="A733" s="5"/>
    </row>
    <row r="734" spans="1:1" ht="12.75">
      <c r="A734" s="5"/>
    </row>
    <row r="735" spans="1:1" ht="12.75">
      <c r="A735" s="5"/>
    </row>
    <row r="736" spans="1:1" ht="12.75">
      <c r="A736" s="5"/>
    </row>
    <row r="737" spans="1:1" ht="12.75">
      <c r="A737" s="5"/>
    </row>
    <row r="738" spans="1:1" ht="12.75">
      <c r="A738" s="5"/>
    </row>
    <row r="739" spans="1:1" ht="12.75">
      <c r="A739" s="5"/>
    </row>
    <row r="740" spans="1:1" ht="12.75">
      <c r="A740" s="5"/>
    </row>
    <row r="741" spans="1:1" ht="12.75">
      <c r="A741" s="5"/>
    </row>
    <row r="742" spans="1:1" ht="12.75">
      <c r="A742" s="5"/>
    </row>
    <row r="743" spans="1:1" ht="12.75">
      <c r="A743" s="5"/>
    </row>
    <row r="744" spans="1:1" ht="12.75">
      <c r="A744" s="5"/>
    </row>
    <row r="745" spans="1:1" ht="12.75">
      <c r="A745" s="5"/>
    </row>
    <row r="746" spans="1:1" ht="12.75">
      <c r="A746" s="5"/>
    </row>
    <row r="747" spans="1:1" ht="12.75">
      <c r="A747" s="5"/>
    </row>
    <row r="748" spans="1:1" ht="12.75">
      <c r="A748" s="5"/>
    </row>
    <row r="749" spans="1:1" ht="12.75">
      <c r="A749" s="5"/>
    </row>
    <row r="750" spans="1:1" ht="12.75">
      <c r="A750" s="5"/>
    </row>
    <row r="751" spans="1:1" ht="12.75">
      <c r="A751" s="5"/>
    </row>
    <row r="752" spans="1:1" ht="12.75">
      <c r="A752" s="5"/>
    </row>
    <row r="753" spans="1:1" ht="12.75">
      <c r="A753" s="5"/>
    </row>
    <row r="754" spans="1:1" ht="12.75">
      <c r="A754" s="5"/>
    </row>
    <row r="755" spans="1:1" ht="12.75">
      <c r="A755" s="5"/>
    </row>
    <row r="756" spans="1:1" ht="12.75">
      <c r="A756" s="5"/>
    </row>
    <row r="757" spans="1:1" ht="12.75">
      <c r="A757" s="5"/>
    </row>
    <row r="758" spans="1:1" ht="12.75">
      <c r="A758" s="5"/>
    </row>
    <row r="759" spans="1:1" ht="12.75">
      <c r="A759" s="5"/>
    </row>
    <row r="760" spans="1:1" ht="12.75">
      <c r="A760" s="5"/>
    </row>
    <row r="761" spans="1:1" ht="12.75">
      <c r="A761" s="5"/>
    </row>
    <row r="762" spans="1:1" ht="12.75">
      <c r="A762" s="5"/>
    </row>
    <row r="763" spans="1:1" ht="12.75">
      <c r="A763" s="5"/>
    </row>
    <row r="764" spans="1:1" ht="12.75">
      <c r="A764" s="5"/>
    </row>
    <row r="765" spans="1:1" ht="12.75">
      <c r="A765" s="5"/>
    </row>
    <row r="766" spans="1:1" ht="12.75">
      <c r="A766" s="5"/>
    </row>
    <row r="767" spans="1:1" ht="12.75">
      <c r="A767" s="5"/>
    </row>
    <row r="768" spans="1:1" ht="12.75">
      <c r="A768" s="5"/>
    </row>
    <row r="769" spans="1:1" ht="12.75">
      <c r="A769" s="5"/>
    </row>
    <row r="770" spans="1:1" ht="12.75">
      <c r="A770" s="5"/>
    </row>
    <row r="771" spans="1:1" ht="12.75">
      <c r="A771" s="5"/>
    </row>
    <row r="772" spans="1:1" ht="12.75">
      <c r="A772" s="5"/>
    </row>
    <row r="773" spans="1:1" ht="12.75">
      <c r="A773" s="5"/>
    </row>
    <row r="774" spans="1:1" ht="12.75">
      <c r="A774" s="5"/>
    </row>
    <row r="775" spans="1:1" ht="12.75">
      <c r="A775" s="5"/>
    </row>
    <row r="776" spans="1:1" ht="12.75">
      <c r="A776" s="5"/>
    </row>
    <row r="777" spans="1:1" ht="12.75">
      <c r="A777" s="5"/>
    </row>
    <row r="778" spans="1:1" ht="12.75">
      <c r="A778" s="5"/>
    </row>
    <row r="779" spans="1:1" ht="12.75">
      <c r="A779" s="5"/>
    </row>
    <row r="780" spans="1:1" ht="12.75">
      <c r="A780" s="5"/>
    </row>
    <row r="781" spans="1:1" ht="12.75">
      <c r="A781" s="5"/>
    </row>
    <row r="782" spans="1:1" ht="12.75">
      <c r="A782" s="5"/>
    </row>
    <row r="783" spans="1:1" ht="12.75">
      <c r="A783" s="5"/>
    </row>
    <row r="784" spans="1:1" ht="12.75">
      <c r="A784" s="5"/>
    </row>
    <row r="785" spans="1:1" ht="12.75">
      <c r="A785" s="5"/>
    </row>
    <row r="786" spans="1:1" ht="12.75">
      <c r="A786" s="5"/>
    </row>
    <row r="787" spans="1:1" ht="12.75">
      <c r="A787" s="5"/>
    </row>
    <row r="788" spans="1:1" ht="12.75">
      <c r="A788" s="5"/>
    </row>
    <row r="789" spans="1:1" ht="12.75">
      <c r="A789" s="5"/>
    </row>
    <row r="790" spans="1:1" ht="12.75">
      <c r="A790" s="5"/>
    </row>
    <row r="791" spans="1:1" ht="12.75">
      <c r="A791" s="5"/>
    </row>
    <row r="792" spans="1:1" ht="12.75">
      <c r="A792" s="5"/>
    </row>
    <row r="793" spans="1:1" ht="12.75">
      <c r="A793" s="5"/>
    </row>
    <row r="794" spans="1:1" ht="12.75">
      <c r="A794" s="5"/>
    </row>
    <row r="795" spans="1:1" ht="12.75">
      <c r="A795" s="5"/>
    </row>
    <row r="796" spans="1:1" ht="12.75">
      <c r="A796" s="5"/>
    </row>
    <row r="797" spans="1:1" ht="12.75">
      <c r="A797" s="5"/>
    </row>
    <row r="798" spans="1:1" ht="12.75">
      <c r="A798" s="5"/>
    </row>
    <row r="799" spans="1:1" ht="12.75">
      <c r="A799" s="5"/>
    </row>
    <row r="800" spans="1:1" ht="12.75">
      <c r="A800" s="5"/>
    </row>
    <row r="801" spans="1:1" ht="12.75">
      <c r="A801" s="5"/>
    </row>
    <row r="802" spans="1:1" ht="12.75">
      <c r="A802" s="5"/>
    </row>
    <row r="803" spans="1:1" ht="12.75">
      <c r="A803" s="5"/>
    </row>
    <row r="804" spans="1:1" ht="12.75">
      <c r="A804" s="5"/>
    </row>
    <row r="805" spans="1:1" ht="12.75">
      <c r="A805" s="5"/>
    </row>
    <row r="806" spans="1:1" ht="12.75">
      <c r="A806" s="5"/>
    </row>
    <row r="807" spans="1:1" ht="12.75">
      <c r="A807" s="5"/>
    </row>
    <row r="808" spans="1:1" ht="12.75">
      <c r="A808" s="5"/>
    </row>
    <row r="809" spans="1:1" ht="12.75">
      <c r="A809" s="5"/>
    </row>
    <row r="810" spans="1:1" ht="12.75">
      <c r="A810" s="5"/>
    </row>
    <row r="811" spans="1:1" ht="12.75">
      <c r="A811" s="5"/>
    </row>
    <row r="812" spans="1:1" ht="12.75">
      <c r="A812" s="5"/>
    </row>
    <row r="813" spans="1:1" ht="12.75">
      <c r="A813" s="5"/>
    </row>
    <row r="814" spans="1:1" ht="12.75">
      <c r="A814" s="5"/>
    </row>
    <row r="815" spans="1:1" ht="12.75">
      <c r="A815" s="5"/>
    </row>
    <row r="816" spans="1:1" ht="12.75">
      <c r="A816" s="5"/>
    </row>
    <row r="817" spans="1:1" ht="12.75">
      <c r="A817" s="5"/>
    </row>
    <row r="818" spans="1:1" ht="12.75">
      <c r="A818" s="5"/>
    </row>
    <row r="819" spans="1:1" ht="12.75">
      <c r="A819" s="5"/>
    </row>
    <row r="820" spans="1:1" ht="12.75">
      <c r="A820" s="5"/>
    </row>
    <row r="821" spans="1:1" ht="12.75">
      <c r="A821" s="5"/>
    </row>
    <row r="822" spans="1:1" ht="12.75">
      <c r="A822" s="5"/>
    </row>
    <row r="823" spans="1:1" ht="12.75">
      <c r="A823" s="5"/>
    </row>
    <row r="824" spans="1:1" ht="12.75">
      <c r="A824" s="5"/>
    </row>
    <row r="825" spans="1:1" ht="12.75">
      <c r="A825" s="5"/>
    </row>
    <row r="826" spans="1:1" ht="12.75">
      <c r="A826" s="5"/>
    </row>
    <row r="827" spans="1:1" ht="12.75">
      <c r="A827" s="5"/>
    </row>
    <row r="828" spans="1:1" ht="12.75">
      <c r="A828" s="5"/>
    </row>
    <row r="829" spans="1:1" ht="12.75">
      <c r="A829" s="5"/>
    </row>
    <row r="830" spans="1:1" ht="12.75">
      <c r="A830" s="5"/>
    </row>
    <row r="831" spans="1:1" ht="12.75">
      <c r="A831" s="5"/>
    </row>
    <row r="832" spans="1:1" ht="12.75">
      <c r="A832" s="5"/>
    </row>
    <row r="833" spans="1:1" ht="12.75">
      <c r="A833" s="5"/>
    </row>
    <row r="834" spans="1:1" ht="12.75">
      <c r="A834" s="5"/>
    </row>
    <row r="835" spans="1:1" ht="12.75">
      <c r="A835" s="5"/>
    </row>
    <row r="836" spans="1:1" ht="12.75">
      <c r="A836" s="5"/>
    </row>
    <row r="837" spans="1:1" ht="12.75">
      <c r="A837" s="5"/>
    </row>
    <row r="838" spans="1:1" ht="12.75">
      <c r="A838" s="5"/>
    </row>
    <row r="839" spans="1:1" ht="12.75">
      <c r="A839" s="5"/>
    </row>
    <row r="840" spans="1:1" ht="12.75">
      <c r="A840" s="5"/>
    </row>
    <row r="841" spans="1:1" ht="12.75">
      <c r="A841" s="5"/>
    </row>
    <row r="842" spans="1:1" ht="12.75">
      <c r="A842" s="5"/>
    </row>
    <row r="843" spans="1:1" ht="12.75">
      <c r="A843" s="5"/>
    </row>
    <row r="844" spans="1:1" ht="12.75">
      <c r="A844" s="5"/>
    </row>
    <row r="845" spans="1:1" ht="12.75">
      <c r="A845" s="5"/>
    </row>
    <row r="846" spans="1:1" ht="12.75">
      <c r="A846" s="5"/>
    </row>
    <row r="847" spans="1:1" ht="12.75">
      <c r="A847" s="5"/>
    </row>
    <row r="848" spans="1:1" ht="12.75">
      <c r="A848" s="5"/>
    </row>
    <row r="849" spans="1:1" ht="12.75">
      <c r="A849" s="5"/>
    </row>
    <row r="850" spans="1:1" ht="12.75">
      <c r="A850" s="5"/>
    </row>
    <row r="851" spans="1:1" ht="12.75">
      <c r="A851" s="5"/>
    </row>
    <row r="852" spans="1:1" ht="12.75">
      <c r="A852" s="5"/>
    </row>
    <row r="853" spans="1:1" ht="12.75">
      <c r="A853" s="5"/>
    </row>
    <row r="854" spans="1:1" ht="12.75">
      <c r="A854" s="5"/>
    </row>
    <row r="855" spans="1:1" ht="12.75">
      <c r="A855" s="5"/>
    </row>
    <row r="856" spans="1:1" ht="12.75">
      <c r="A856" s="5"/>
    </row>
    <row r="857" spans="1:1" ht="12.75">
      <c r="A857" s="5"/>
    </row>
    <row r="858" spans="1:1" ht="12.75">
      <c r="A858" s="5"/>
    </row>
    <row r="859" spans="1:1" ht="12.75">
      <c r="A859" s="5"/>
    </row>
    <row r="860" spans="1:1" ht="12.75">
      <c r="A860" s="5"/>
    </row>
    <row r="861" spans="1:1" ht="12.75">
      <c r="A861" s="5"/>
    </row>
    <row r="862" spans="1:1" ht="12.75">
      <c r="A862" s="5"/>
    </row>
    <row r="863" spans="1:1" ht="12.75">
      <c r="A863" s="5"/>
    </row>
    <row r="864" spans="1:1" ht="12.75">
      <c r="A864" s="5"/>
    </row>
    <row r="865" spans="1:1" ht="12.75">
      <c r="A865" s="5"/>
    </row>
    <row r="866" spans="1:1" ht="12.75">
      <c r="A866" s="5"/>
    </row>
    <row r="867" spans="1:1" ht="12.75">
      <c r="A867" s="5"/>
    </row>
    <row r="868" spans="1:1" ht="12.75">
      <c r="A868" s="5"/>
    </row>
    <row r="869" spans="1:1" ht="12.75">
      <c r="A869" s="5"/>
    </row>
    <row r="870" spans="1:1" ht="12.75">
      <c r="A870" s="5"/>
    </row>
    <row r="871" spans="1:1" ht="12.75">
      <c r="A871" s="5"/>
    </row>
    <row r="872" spans="1:1" ht="12.75">
      <c r="A872" s="5"/>
    </row>
    <row r="873" spans="1:1" ht="12.75">
      <c r="A873" s="5"/>
    </row>
    <row r="874" spans="1:1" ht="12.75">
      <c r="A874" s="5"/>
    </row>
    <row r="875" spans="1:1" ht="12.75">
      <c r="A875" s="5"/>
    </row>
    <row r="876" spans="1:1" ht="12.75">
      <c r="A876" s="5"/>
    </row>
    <row r="877" spans="1:1" ht="12.75">
      <c r="A877" s="5"/>
    </row>
    <row r="878" spans="1:1" ht="12.75">
      <c r="A878" s="5"/>
    </row>
    <row r="879" spans="1:1" ht="12.75">
      <c r="A879" s="5"/>
    </row>
    <row r="880" spans="1:1" ht="12.75">
      <c r="A880" s="5"/>
    </row>
    <row r="881" spans="1:1" ht="12.75">
      <c r="A881" s="5"/>
    </row>
    <row r="882" spans="1:1" ht="12.75">
      <c r="A882" s="5"/>
    </row>
    <row r="883" spans="1:1" ht="12.75">
      <c r="A883" s="5"/>
    </row>
    <row r="884" spans="1:1" ht="12.75">
      <c r="A884" s="5"/>
    </row>
    <row r="885" spans="1:1" ht="12.75">
      <c r="A885" s="5"/>
    </row>
    <row r="886" spans="1:1" ht="12.75">
      <c r="A886" s="5"/>
    </row>
    <row r="887" spans="1:1" ht="12.75">
      <c r="A887" s="5"/>
    </row>
    <row r="888" spans="1:1" ht="12.75">
      <c r="A888" s="5"/>
    </row>
    <row r="889" spans="1:1" ht="12.75">
      <c r="A889" s="5"/>
    </row>
    <row r="890" spans="1:1" ht="12.75">
      <c r="A890" s="5"/>
    </row>
    <row r="891" spans="1:1" ht="12.75">
      <c r="A891" s="5"/>
    </row>
    <row r="892" spans="1:1" ht="12.75">
      <c r="A892" s="5"/>
    </row>
    <row r="893" spans="1:1" ht="12.75">
      <c r="A893" s="5"/>
    </row>
    <row r="894" spans="1:1" ht="12.75">
      <c r="A894" s="5"/>
    </row>
    <row r="895" spans="1:1" ht="12.75">
      <c r="A895" s="5"/>
    </row>
    <row r="896" spans="1:1" ht="12.75">
      <c r="A896" s="5"/>
    </row>
    <row r="897" spans="1:1" ht="12.75">
      <c r="A897" s="5"/>
    </row>
    <row r="898" spans="1:1" ht="12.75">
      <c r="A898" s="5"/>
    </row>
    <row r="899" spans="1:1" ht="12.75">
      <c r="A899" s="5"/>
    </row>
    <row r="900" spans="1:1" ht="12.75">
      <c r="A900" s="5"/>
    </row>
    <row r="901" spans="1:1" ht="12.75">
      <c r="A901" s="5"/>
    </row>
    <row r="902" spans="1:1" ht="12.75">
      <c r="A902" s="5"/>
    </row>
    <row r="903" spans="1:1" ht="12.75">
      <c r="A903" s="5"/>
    </row>
    <row r="904" spans="1:1" ht="12.75">
      <c r="A904" s="5"/>
    </row>
    <row r="905" spans="1:1" ht="12.75">
      <c r="A905" s="5"/>
    </row>
    <row r="906" spans="1:1" ht="12.75">
      <c r="A906" s="5"/>
    </row>
    <row r="907" spans="1:1" ht="12.75">
      <c r="A907" s="5"/>
    </row>
    <row r="908" spans="1:1" ht="12.75">
      <c r="A908" s="5"/>
    </row>
    <row r="909" spans="1:1" ht="12.75">
      <c r="A909" s="5"/>
    </row>
    <row r="910" spans="1:1" ht="12.75">
      <c r="A910" s="5"/>
    </row>
    <row r="911" spans="1:1" ht="12.75">
      <c r="A911" s="5"/>
    </row>
    <row r="912" spans="1:1" ht="12.75">
      <c r="A912" s="5"/>
    </row>
    <row r="913" spans="1:1" ht="12.75">
      <c r="A913" s="5"/>
    </row>
    <row r="914" spans="1:1" ht="12.75">
      <c r="A914" s="5"/>
    </row>
    <row r="915" spans="1:1" ht="12.75">
      <c r="A915" s="5"/>
    </row>
    <row r="916" spans="1:1" ht="12.75">
      <c r="A916" s="5"/>
    </row>
    <row r="917" spans="1:1" ht="12.75">
      <c r="A917" s="5"/>
    </row>
    <row r="918" spans="1:1" ht="12.75">
      <c r="A918" s="5"/>
    </row>
    <row r="919" spans="1:1" ht="12.75">
      <c r="A919" s="5"/>
    </row>
    <row r="920" spans="1:1" ht="12.75">
      <c r="A920" s="5"/>
    </row>
    <row r="921" spans="1:1" ht="12.75">
      <c r="A921" s="5"/>
    </row>
    <row r="922" spans="1:1" ht="12.75">
      <c r="A922" s="5"/>
    </row>
    <row r="923" spans="1:1" ht="12.75">
      <c r="A923" s="5"/>
    </row>
    <row r="924" spans="1:1" ht="12.75">
      <c r="A924" s="5"/>
    </row>
    <row r="925" spans="1:1" ht="12.75">
      <c r="A925" s="5"/>
    </row>
    <row r="926" spans="1:1" ht="12.75">
      <c r="A926" s="5"/>
    </row>
    <row r="927" spans="1:1" ht="12.75">
      <c r="A927" s="5"/>
    </row>
    <row r="928" spans="1:1" ht="12.75">
      <c r="A928" s="5"/>
    </row>
    <row r="929" spans="1:1" ht="12.75">
      <c r="A929" s="5"/>
    </row>
    <row r="930" spans="1:1" ht="12.75">
      <c r="A930" s="5"/>
    </row>
    <row r="931" spans="1:1" ht="12.75">
      <c r="A931" s="5"/>
    </row>
    <row r="932" spans="1:1" ht="12.75">
      <c r="A932" s="5"/>
    </row>
    <row r="933" spans="1:1" ht="12.75">
      <c r="A933" s="5"/>
    </row>
    <row r="934" spans="1:1" ht="12.75">
      <c r="A934" s="5"/>
    </row>
    <row r="935" spans="1:1" ht="12.75">
      <c r="A935" s="5"/>
    </row>
    <row r="936" spans="1:1" ht="12.75">
      <c r="A936" s="5"/>
    </row>
    <row r="937" spans="1:1" ht="12.75">
      <c r="A937" s="5"/>
    </row>
    <row r="938" spans="1:1" ht="12.75">
      <c r="A938" s="5"/>
    </row>
    <row r="939" spans="1:1" ht="12.75">
      <c r="A939" s="5"/>
    </row>
    <row r="940" spans="1:1" ht="12.75">
      <c r="A940" s="5"/>
    </row>
    <row r="941" spans="1:1" ht="12.75">
      <c r="A941" s="5"/>
    </row>
    <row r="942" spans="1:1" ht="12.75">
      <c r="A942" s="5"/>
    </row>
    <row r="943" spans="1:1" ht="12.75">
      <c r="A943" s="5"/>
    </row>
    <row r="944" spans="1:1" ht="12.75">
      <c r="A944" s="5"/>
    </row>
    <row r="945" spans="1:1" ht="12.75">
      <c r="A945" s="5"/>
    </row>
    <row r="946" spans="1:1" ht="12.75">
      <c r="A946" s="5"/>
    </row>
    <row r="947" spans="1:1" ht="12.75">
      <c r="A947" s="5"/>
    </row>
    <row r="948" spans="1:1" ht="12.75">
      <c r="A948" s="5"/>
    </row>
    <row r="949" spans="1:1" ht="12.75">
      <c r="A949" s="5"/>
    </row>
    <row r="950" spans="1:1" ht="12.75">
      <c r="A950" s="5"/>
    </row>
    <row r="951" spans="1:1" ht="12.75">
      <c r="A951" s="5"/>
    </row>
    <row r="952" spans="1:1" ht="12.75">
      <c r="A952" s="5"/>
    </row>
    <row r="953" spans="1:1" ht="12.75">
      <c r="A953" s="5"/>
    </row>
    <row r="954" spans="1:1" ht="12.75">
      <c r="A954" s="5"/>
    </row>
    <row r="955" spans="1:1" ht="12.75">
      <c r="A955" s="5"/>
    </row>
    <row r="956" spans="1:1" ht="12.75">
      <c r="A956" s="5"/>
    </row>
    <row r="957" spans="1:1" ht="12.75">
      <c r="A957" s="5"/>
    </row>
    <row r="958" spans="1:1" ht="12.75">
      <c r="A958" s="5"/>
    </row>
    <row r="959" spans="1:1" ht="12.75">
      <c r="A959" s="5"/>
    </row>
    <row r="960" spans="1:1" ht="12.75">
      <c r="A960" s="5"/>
    </row>
    <row r="961" spans="1:1" ht="12.75">
      <c r="A961" s="5"/>
    </row>
    <row r="962" spans="1:1" ht="12.75">
      <c r="A962" s="5"/>
    </row>
    <row r="963" spans="1:1" ht="12.75">
      <c r="A963" s="5"/>
    </row>
    <row r="964" spans="1:1" ht="12.75">
      <c r="A964" s="5"/>
    </row>
    <row r="965" spans="1:1" ht="12.75">
      <c r="A965" s="5"/>
    </row>
    <row r="966" spans="1:1" ht="12.75">
      <c r="A966" s="5"/>
    </row>
    <row r="967" spans="1:1" ht="12.75">
      <c r="A967" s="5"/>
    </row>
    <row r="968" spans="1:1" ht="12.75">
      <c r="A968" s="5"/>
    </row>
    <row r="969" spans="1:1" ht="12.75">
      <c r="A969" s="5"/>
    </row>
    <row r="970" spans="1:1" ht="12.75">
      <c r="A970" s="5"/>
    </row>
    <row r="971" spans="1:1" ht="12.75">
      <c r="A971" s="5"/>
    </row>
    <row r="972" spans="1:1" ht="12.75">
      <c r="A972" s="5"/>
    </row>
    <row r="973" spans="1:1" ht="12.75">
      <c r="A973" s="5"/>
    </row>
    <row r="974" spans="1:1" ht="12.75">
      <c r="A974" s="5"/>
    </row>
    <row r="975" spans="1:1" ht="12.75">
      <c r="A975" s="5"/>
    </row>
    <row r="976" spans="1:1" ht="12.75">
      <c r="A976" s="5"/>
    </row>
    <row r="977" spans="1:1" ht="12.75">
      <c r="A977" s="5"/>
    </row>
    <row r="978" spans="1:1" ht="12.75">
      <c r="A978" s="5"/>
    </row>
    <row r="979" spans="1:1" ht="12.75">
      <c r="A979" s="5"/>
    </row>
    <row r="980" spans="1:1" ht="12.75">
      <c r="A980" s="5"/>
    </row>
    <row r="981" spans="1:1" ht="12.75">
      <c r="A981" s="5"/>
    </row>
    <row r="982" spans="1:1" ht="12.75">
      <c r="A982" s="5"/>
    </row>
    <row r="983" spans="1:1" ht="12.75">
      <c r="A983" s="5"/>
    </row>
    <row r="984" spans="1:1" ht="12.75">
      <c r="A984" s="5"/>
    </row>
    <row r="985" spans="1:1" ht="12.75">
      <c r="A985" s="5"/>
    </row>
    <row r="986" spans="1:1" ht="12.75">
      <c r="A986" s="5"/>
    </row>
    <row r="987" spans="1:1" ht="12.75">
      <c r="A987" s="5"/>
    </row>
    <row r="988" spans="1:1" ht="12.75">
      <c r="A988" s="5"/>
    </row>
    <row r="989" spans="1:1" ht="12.75">
      <c r="A989" s="5"/>
    </row>
    <row r="990" spans="1:1" ht="12.75">
      <c r="A990" s="5"/>
    </row>
    <row r="991" spans="1:1" ht="12.75">
      <c r="A991" s="5"/>
    </row>
    <row r="992" spans="1:1" ht="12.75">
      <c r="A992" s="5"/>
    </row>
    <row r="993" spans="1:1" ht="12.75">
      <c r="A993" s="5"/>
    </row>
    <row r="994" spans="1:1" ht="12.75">
      <c r="A994" s="5"/>
    </row>
    <row r="995" spans="1:1" ht="12.75">
      <c r="A995" s="5"/>
    </row>
    <row r="996" spans="1:1" ht="12.75">
      <c r="A996" s="5"/>
    </row>
    <row r="997" spans="1:1" ht="12.75">
      <c r="A997" s="5"/>
    </row>
    <row r="998" spans="1:1" ht="12.75">
      <c r="A998" s="5"/>
    </row>
    <row r="999" spans="1:1" ht="12.75">
      <c r="A999" s="5"/>
    </row>
    <row r="1000" spans="1:1" ht="12.75">
      <c r="A1000" s="5"/>
    </row>
    <row r="1001" spans="1:1" ht="12.75">
      <c r="A1001" s="5"/>
    </row>
    <row r="1002" spans="1:1" ht="12.75">
      <c r="A1002" s="5"/>
    </row>
    <row r="1003" spans="1:1" ht="12.75">
      <c r="A1003" s="5"/>
    </row>
    <row r="1004" spans="1:1" ht="12.75">
      <c r="A1004" s="5"/>
    </row>
    <row r="1005" spans="1:1" ht="12.75">
      <c r="A1005" s="5"/>
    </row>
    <row r="1006" spans="1:1" ht="12.75">
      <c r="A1006" s="5"/>
    </row>
    <row r="1007" spans="1:1" ht="12.75">
      <c r="A1007" s="5"/>
    </row>
    <row r="1008" spans="1:1" ht="12.75">
      <c r="A1008" s="5"/>
    </row>
    <row r="1009" spans="1:1" ht="12.75">
      <c r="A1009" s="5"/>
    </row>
    <row r="1010" spans="1:1" ht="12.75">
      <c r="A1010" s="5"/>
    </row>
    <row r="1011" spans="1:1" ht="12.75">
      <c r="A1011" s="5"/>
    </row>
    <row r="1012" spans="1:1" ht="12.75">
      <c r="A1012" s="5"/>
    </row>
    <row r="1013" spans="1:1" ht="12.75">
      <c r="A1013" s="5"/>
    </row>
    <row r="1014" spans="1:1" ht="12.75">
      <c r="A1014" s="5"/>
    </row>
    <row r="1015" spans="1:1" ht="12.75">
      <c r="A1015" s="5"/>
    </row>
    <row r="1016" spans="1:1" ht="12.75">
      <c r="A1016" s="5"/>
    </row>
    <row r="1017" spans="1:1" ht="12.75">
      <c r="A1017" s="5"/>
    </row>
    <row r="1018" spans="1:1" ht="12.75">
      <c r="A1018" s="5"/>
    </row>
    <row r="1019" spans="1:1" ht="12.75">
      <c r="A1019" s="5"/>
    </row>
    <row r="1020" spans="1:1" ht="12.75">
      <c r="A1020" s="5"/>
    </row>
    <row r="1021" spans="1:1" ht="12.75">
      <c r="A1021" s="5"/>
    </row>
    <row r="1022" spans="1:1" ht="12.75">
      <c r="A1022" s="5"/>
    </row>
    <row r="1023" spans="1:1" ht="12.75">
      <c r="A1023" s="5"/>
    </row>
    <row r="1024" spans="1:1" ht="12.75">
      <c r="A1024" s="5"/>
    </row>
    <row r="1025" spans="1:1" ht="12.75">
      <c r="A1025" s="5"/>
    </row>
    <row r="1026" spans="1:1" ht="12.75">
      <c r="A1026" s="5"/>
    </row>
    <row r="1027" spans="1:1" ht="12.75">
      <c r="A1027" s="5"/>
    </row>
    <row r="1028" spans="1:1" ht="12.75">
      <c r="A1028" s="5"/>
    </row>
    <row r="1029" spans="1:1" ht="12.75">
      <c r="A1029" s="5"/>
    </row>
    <row r="1030" spans="1:1" ht="12.75">
      <c r="A1030" s="5"/>
    </row>
    <row r="1031" spans="1:1" ht="12.75">
      <c r="A1031" s="5"/>
    </row>
    <row r="1032" spans="1:1" ht="12.75">
      <c r="A1032" s="5"/>
    </row>
    <row r="1033" spans="1:1" ht="12.75">
      <c r="A1033" s="5"/>
    </row>
    <row r="1034" spans="1:1" ht="12.75">
      <c r="A1034" s="5"/>
    </row>
    <row r="1035" spans="1:1" ht="12.75">
      <c r="A1035" s="5"/>
    </row>
    <row r="1036" spans="1:1" ht="12.75">
      <c r="A1036" s="5"/>
    </row>
    <row r="1037" spans="1:1" ht="12.75">
      <c r="A1037" s="5"/>
    </row>
    <row r="1038" spans="1:1" ht="12.75">
      <c r="A1038" s="5"/>
    </row>
    <row r="1039" spans="1:1" ht="12.75">
      <c r="A1039" s="5"/>
    </row>
    <row r="1040" spans="1:1" ht="12.75">
      <c r="A1040" s="5"/>
    </row>
    <row r="1041" spans="1:1" ht="12.75">
      <c r="A1041" s="5"/>
    </row>
    <row r="1042" spans="1:1" ht="12.75">
      <c r="A1042" s="5"/>
    </row>
    <row r="1043" spans="1:1" ht="12.75">
      <c r="A1043" s="5"/>
    </row>
    <row r="1044" spans="1:1" ht="12.75">
      <c r="A1044" s="5"/>
    </row>
    <row r="1045" spans="1:1" ht="12.75">
      <c r="A1045" s="5"/>
    </row>
    <row r="1046" spans="1:1" ht="12.75">
      <c r="A1046" s="5"/>
    </row>
    <row r="1047" spans="1:1" ht="12.75">
      <c r="A1047" s="5"/>
    </row>
    <row r="1048" spans="1:1" ht="12.75">
      <c r="A1048" s="5"/>
    </row>
    <row r="1049" spans="1:1" ht="12.75">
      <c r="A1049" s="5"/>
    </row>
    <row r="1050" spans="1:1" ht="12.75">
      <c r="A1050" s="5"/>
    </row>
    <row r="1051" spans="1:1" ht="12.75">
      <c r="A1051" s="5"/>
    </row>
    <row r="1052" spans="1:1" ht="12.75">
      <c r="A1052" s="5"/>
    </row>
    <row r="1053" spans="1:1" ht="12.75">
      <c r="A1053" s="5"/>
    </row>
    <row r="1054" spans="1:1" ht="12.75">
      <c r="A1054" s="5"/>
    </row>
    <row r="1055" spans="1:1" ht="12.75">
      <c r="A1055" s="5"/>
    </row>
    <row r="1056" spans="1:1" ht="12.75">
      <c r="A1056" s="5"/>
    </row>
    <row r="1057" spans="1:1" ht="12.75">
      <c r="A1057" s="5"/>
    </row>
    <row r="1058" spans="1:1" ht="12.75">
      <c r="A1058" s="5"/>
    </row>
    <row r="1059" spans="1:1" ht="12.75">
      <c r="A1059" s="5"/>
    </row>
    <row r="1060" spans="1:1" ht="12.75">
      <c r="A1060" s="5"/>
    </row>
    <row r="1061" spans="1:1" ht="12.75">
      <c r="A1061" s="5"/>
    </row>
    <row r="1062" spans="1:1" ht="12.75">
      <c r="A1062" s="5"/>
    </row>
    <row r="1063" spans="1:1" ht="12.75">
      <c r="A1063" s="5"/>
    </row>
    <row r="1064" spans="1:1" ht="12.75">
      <c r="A1064" s="5"/>
    </row>
    <row r="1065" spans="1:1" ht="12.75">
      <c r="A1065" s="5"/>
    </row>
    <row r="1066" spans="1:1" ht="12.75">
      <c r="A1066" s="5"/>
    </row>
    <row r="1067" spans="1:1" ht="12.75">
      <c r="A1067" s="5"/>
    </row>
    <row r="1068" spans="1:1" ht="12.75">
      <c r="A1068" s="5"/>
    </row>
    <row r="1069" spans="1:1" ht="12.75">
      <c r="A1069" s="5"/>
    </row>
    <row r="1070" spans="1:1" ht="12.75">
      <c r="A1070" s="5"/>
    </row>
    <row r="1071" spans="1:1" ht="12.75">
      <c r="A1071" s="5"/>
    </row>
    <row r="1072" spans="1:1" ht="12.75">
      <c r="A1072" s="5"/>
    </row>
    <row r="1073" spans="1:1" ht="12.75">
      <c r="A1073" s="5"/>
    </row>
    <row r="1074" spans="1:1" ht="12.75">
      <c r="A1074" s="5"/>
    </row>
    <row r="1075" spans="1:1" ht="12.75">
      <c r="A1075" s="5"/>
    </row>
    <row r="1076" spans="1:1" ht="12.75">
      <c r="A1076" s="5"/>
    </row>
    <row r="1077" spans="1:1" ht="12.75">
      <c r="A1077" s="5"/>
    </row>
    <row r="1078" spans="1:1" ht="12.75">
      <c r="A1078" s="5"/>
    </row>
    <row r="1079" spans="1:1" ht="12.75">
      <c r="A1079" s="5"/>
    </row>
    <row r="1080" spans="1:1" ht="12.75">
      <c r="A1080" s="5"/>
    </row>
    <row r="1081" spans="1:1" ht="12.75">
      <c r="A1081" s="5"/>
    </row>
    <row r="1082" spans="1:1" ht="12.75">
      <c r="A1082" s="5"/>
    </row>
    <row r="1083" spans="1:1" ht="12.75">
      <c r="A1083" s="5"/>
    </row>
    <row r="1084" spans="1:1" ht="12.75">
      <c r="A1084" s="5"/>
    </row>
    <row r="1085" spans="1:1" ht="12.75">
      <c r="A1085" s="5"/>
    </row>
    <row r="1086" spans="1:1" ht="12.75">
      <c r="A1086" s="5"/>
    </row>
    <row r="1087" spans="1:1" ht="12.75">
      <c r="A1087" s="5"/>
    </row>
    <row r="1088" spans="1:1" ht="12.75">
      <c r="A1088" s="5"/>
    </row>
    <row r="1089" spans="1:1" ht="12.75">
      <c r="A1089" s="5"/>
    </row>
    <row r="1090" spans="1:1" ht="12.75">
      <c r="A1090" s="5"/>
    </row>
    <row r="1091" spans="1:1" ht="12.75">
      <c r="A1091" s="5"/>
    </row>
    <row r="1092" spans="1:1" ht="12.75">
      <c r="A1092" s="5"/>
    </row>
    <row r="1093" spans="1:1" ht="12.75">
      <c r="A1093" s="5"/>
    </row>
    <row r="1094" spans="1:1" ht="12.75">
      <c r="A1094" s="5"/>
    </row>
    <row r="1095" spans="1:1" ht="12.75">
      <c r="A1095" s="5"/>
    </row>
    <row r="1096" spans="1:1" ht="12.75">
      <c r="A1096" s="5"/>
    </row>
    <row r="1097" spans="1:1" ht="12.75">
      <c r="A1097" s="5"/>
    </row>
    <row r="1098" spans="1:1" ht="12.75">
      <c r="A1098" s="5"/>
    </row>
    <row r="1099" spans="1:1" ht="12.75">
      <c r="A1099" s="5"/>
    </row>
    <row r="1100" spans="1:1" ht="12.75">
      <c r="A1100" s="5"/>
    </row>
    <row r="1101" spans="1:1" ht="12.75">
      <c r="A1101" s="5"/>
    </row>
    <row r="1102" spans="1:1" ht="12.75">
      <c r="A1102" s="5"/>
    </row>
    <row r="1103" spans="1:1" ht="12.75">
      <c r="A1103" s="5"/>
    </row>
    <row r="1104" spans="1:1" ht="12.75">
      <c r="A1104" s="5"/>
    </row>
    <row r="1105" spans="1:1" ht="12.75">
      <c r="A1105" s="5"/>
    </row>
  </sheetData>
  <dataValidations count="2">
    <dataValidation type="list" allowBlank="1" sqref="C23 C27" xr:uid="{00000000-0002-0000-0100-000000000000}">
      <formula1>"yes,no"</formula1>
    </dataValidation>
    <dataValidation type="list" allowBlank="1" sqref="C21 C36 C38 C40 C43 C47:C48 C51:C52 C55:C56 C59:C60 C63:C64 C67:C68 C71:C72 C75:C76 C79:C80 C84 C86 C88 C90 C92 C134 C104 C111 C120 C123 C127 C97:C98" xr:uid="{00000000-0002-0000-0100-000001000000}">
      <formula1>"Yes,No"</formula1>
    </dataValidation>
  </dataValidations>
  <hyperlinks>
    <hyperlink ref="C12" r:id="rId1" xr:uid="{D22490B0-156B-4C8A-BCC1-1C3BA2510B15}"/>
  </hyperlinks>
  <pageMargins left="0.7" right="0.7" top="0.75" bottom="0.75" header="0.3" footer="0.3"/>
  <pageSetup orientation="landscape" r:id="rId2"/>
  <extLst>
    <ext xmlns:x14="http://schemas.microsoft.com/office/spreadsheetml/2009/9/main" uri="{CCE6A557-97BC-4b89-ADB6-D9C93CAAB3DF}">
      <x14:dataValidations xmlns:xm="http://schemas.microsoft.com/office/excel/2006/main" count="1">
        <x14:dataValidation type="list" allowBlank="1" xr:uid="{00000000-0002-0000-0100-000002000000}">
          <x14:formula1>
            <xm:f>Hidden!$A$2:$A$10</xm:f>
          </x14:formula1>
          <xm:sqref>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I136"/>
  <sheetViews>
    <sheetView topLeftCell="A16" zoomScale="90" zoomScaleNormal="90" workbookViewId="0">
      <selection activeCell="C23" sqref="C23"/>
    </sheetView>
  </sheetViews>
  <sheetFormatPr defaultColWidth="12.5703125" defaultRowHeight="15.75" customHeight="1"/>
  <cols>
    <col min="1" max="1" width="14.7109375" customWidth="1"/>
    <col min="2" max="2" width="35.28515625" customWidth="1"/>
    <col min="3" max="3" width="30.28515625" customWidth="1"/>
    <col min="4" max="4" width="13.42578125" customWidth="1"/>
    <col min="5" max="5" width="5.7109375" customWidth="1"/>
    <col min="6" max="6" width="7.85546875" customWidth="1"/>
    <col min="7" max="7" width="12.5703125" style="280"/>
    <col min="8" max="8" width="17.28515625" style="280" customWidth="1"/>
    <col min="9" max="13" width="12.5703125" style="280"/>
    <col min="14" max="14" width="25.5703125" style="280" customWidth="1"/>
    <col min="15" max="16" width="11.5703125" style="280" customWidth="1"/>
    <col min="17" max="17" width="12.7109375" style="280" customWidth="1"/>
    <col min="18" max="18" width="12.42578125" style="280" customWidth="1"/>
    <col min="19" max="20" width="14.7109375" style="280" customWidth="1"/>
    <col min="21" max="22" width="15.7109375" style="280" customWidth="1"/>
    <col min="23" max="23" width="24.5703125" style="280" customWidth="1"/>
    <col min="24" max="24" width="15.5703125" style="280" customWidth="1"/>
    <col min="25" max="25" width="27.42578125" style="280" customWidth="1"/>
    <col min="26" max="26" width="21" style="280" customWidth="1"/>
    <col min="27" max="27" width="17.42578125" style="280" customWidth="1"/>
    <col min="28" max="29" width="12.5703125" style="280"/>
    <col min="30" max="30" width="13.42578125" style="280" customWidth="1"/>
    <col min="31" max="31" width="15" style="280" customWidth="1"/>
    <col min="32" max="35" width="12.5703125" style="280"/>
  </cols>
  <sheetData>
    <row r="1" spans="1:35" ht="15.75" customHeight="1">
      <c r="A1" s="500" t="s">
        <v>10</v>
      </c>
      <c r="B1" s="501"/>
      <c r="C1" s="55" t="s">
        <v>107</v>
      </c>
      <c r="D1" s="55"/>
      <c r="E1" s="56"/>
      <c r="F1" s="56"/>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9"/>
      <c r="AI1" s="279"/>
    </row>
    <row r="2" spans="1:35" ht="114.75">
      <c r="A2" s="57" t="s">
        <v>108</v>
      </c>
      <c r="B2" s="57" t="s">
        <v>109</v>
      </c>
      <c r="C2" s="57" t="s">
        <v>110</v>
      </c>
      <c r="D2" s="57" t="s">
        <v>111</v>
      </c>
      <c r="E2" s="57" t="s">
        <v>112</v>
      </c>
      <c r="F2" s="57" t="s">
        <v>113</v>
      </c>
      <c r="G2" s="57" t="s">
        <v>114</v>
      </c>
      <c r="H2" s="57" t="s">
        <v>115</v>
      </c>
      <c r="I2" s="57" t="s">
        <v>116</v>
      </c>
      <c r="J2" s="57" t="s">
        <v>117</v>
      </c>
      <c r="K2" s="57" t="s">
        <v>118</v>
      </c>
      <c r="L2" s="57" t="s">
        <v>119</v>
      </c>
      <c r="M2" s="57" t="s">
        <v>120</v>
      </c>
      <c r="N2" s="57" t="s">
        <v>121</v>
      </c>
      <c r="O2" s="57" t="s">
        <v>122</v>
      </c>
      <c r="P2" s="57" t="s">
        <v>123</v>
      </c>
      <c r="Q2" s="57" t="s">
        <v>124</v>
      </c>
      <c r="R2" s="57" t="s">
        <v>125</v>
      </c>
      <c r="S2" s="57" t="s">
        <v>126</v>
      </c>
      <c r="T2" s="57" t="s">
        <v>127</v>
      </c>
      <c r="U2" s="57" t="s">
        <v>128</v>
      </c>
      <c r="V2" s="57" t="s">
        <v>810</v>
      </c>
      <c r="W2" s="57" t="s">
        <v>129</v>
      </c>
      <c r="X2" s="57" t="s">
        <v>130</v>
      </c>
      <c r="Y2" s="57" t="s">
        <v>131</v>
      </c>
      <c r="Z2" s="247" t="s">
        <v>802</v>
      </c>
      <c r="AA2" s="57" t="s">
        <v>132</v>
      </c>
      <c r="AB2" s="57" t="s">
        <v>133</v>
      </c>
      <c r="AC2" s="57" t="s">
        <v>804</v>
      </c>
      <c r="AD2" s="57" t="s">
        <v>134</v>
      </c>
      <c r="AE2" s="57" t="s">
        <v>135</v>
      </c>
      <c r="AF2" s="57" t="s">
        <v>136</v>
      </c>
      <c r="AG2" s="57" t="s">
        <v>803</v>
      </c>
      <c r="AH2" s="57" t="s">
        <v>137</v>
      </c>
      <c r="AI2" s="57" t="s">
        <v>138</v>
      </c>
    </row>
    <row r="3" spans="1:35" s="326" customFormat="1" ht="25.5">
      <c r="A3" s="286" t="s">
        <v>827</v>
      </c>
      <c r="B3" s="286" t="s">
        <v>1570</v>
      </c>
      <c r="C3" s="286" t="s">
        <v>980</v>
      </c>
      <c r="D3" s="286" t="s">
        <v>1073</v>
      </c>
      <c r="E3" s="286" t="s">
        <v>139</v>
      </c>
      <c r="F3" s="286" t="s">
        <v>1076</v>
      </c>
      <c r="G3" s="250" t="s">
        <v>235</v>
      </c>
      <c r="H3" s="250" t="s">
        <v>822</v>
      </c>
      <c r="I3" s="250">
        <v>4953</v>
      </c>
      <c r="J3" s="250" t="s">
        <v>239</v>
      </c>
      <c r="K3" s="328">
        <v>43862</v>
      </c>
      <c r="L3" s="332">
        <v>570</v>
      </c>
      <c r="M3" s="250">
        <v>0</v>
      </c>
      <c r="N3" s="250" t="s">
        <v>1550</v>
      </c>
      <c r="O3" s="250">
        <v>1</v>
      </c>
      <c r="P3" s="250">
        <v>0</v>
      </c>
      <c r="Q3" s="250">
        <v>0</v>
      </c>
      <c r="R3" s="250">
        <v>0</v>
      </c>
      <c r="S3" s="250" t="s">
        <v>812</v>
      </c>
      <c r="T3" s="250" t="s">
        <v>822</v>
      </c>
      <c r="U3" s="250" t="s">
        <v>812</v>
      </c>
      <c r="V3" s="250" t="s">
        <v>812</v>
      </c>
      <c r="W3" s="250" t="s">
        <v>822</v>
      </c>
      <c r="X3" s="250" t="s">
        <v>822</v>
      </c>
      <c r="Y3" s="250" t="s">
        <v>822</v>
      </c>
      <c r="Z3" s="250" t="s">
        <v>825</v>
      </c>
      <c r="AA3" s="250" t="s">
        <v>822</v>
      </c>
      <c r="AB3" s="250" t="s">
        <v>825</v>
      </c>
      <c r="AC3" s="250" t="s">
        <v>825</v>
      </c>
      <c r="AD3" s="250" t="s">
        <v>822</v>
      </c>
      <c r="AE3" s="250" t="s">
        <v>822</v>
      </c>
      <c r="AF3" s="250" t="s">
        <v>822</v>
      </c>
      <c r="AG3" s="250" t="s">
        <v>825</v>
      </c>
      <c r="AH3" s="250" t="s">
        <v>822</v>
      </c>
      <c r="AI3" s="250" t="s">
        <v>822</v>
      </c>
    </row>
    <row r="4" spans="1:35" s="38" customFormat="1" ht="52.5" customHeight="1">
      <c r="A4" s="286" t="s">
        <v>828</v>
      </c>
      <c r="B4" s="286" t="s">
        <v>915</v>
      </c>
      <c r="C4" s="286" t="s">
        <v>981</v>
      </c>
      <c r="D4" s="286" t="s">
        <v>1073</v>
      </c>
      <c r="E4" s="286" t="s">
        <v>139</v>
      </c>
      <c r="F4" s="286" t="s">
        <v>1077</v>
      </c>
      <c r="G4" s="250" t="s">
        <v>235</v>
      </c>
      <c r="H4" s="250" t="s">
        <v>822</v>
      </c>
      <c r="I4" s="250">
        <v>4953</v>
      </c>
      <c r="J4" s="250" t="s">
        <v>239</v>
      </c>
      <c r="K4" s="328">
        <v>45170</v>
      </c>
      <c r="L4" s="250">
        <v>27963</v>
      </c>
      <c r="M4" s="250">
        <v>27688</v>
      </c>
      <c r="N4" s="250" t="s">
        <v>1349</v>
      </c>
      <c r="O4" s="250">
        <v>1</v>
      </c>
      <c r="P4" s="250">
        <v>9</v>
      </c>
      <c r="Q4" s="250">
        <v>4</v>
      </c>
      <c r="R4" s="250">
        <v>25</v>
      </c>
      <c r="S4" s="250" t="s">
        <v>812</v>
      </c>
      <c r="T4" s="250" t="s">
        <v>822</v>
      </c>
      <c r="U4" s="250" t="s">
        <v>825</v>
      </c>
      <c r="V4" s="250" t="s">
        <v>812</v>
      </c>
      <c r="W4" s="250" t="s">
        <v>822</v>
      </c>
      <c r="X4" s="250" t="s">
        <v>822</v>
      </c>
      <c r="Y4" s="250" t="s">
        <v>822</v>
      </c>
      <c r="Z4" s="250" t="s">
        <v>825</v>
      </c>
      <c r="AA4" s="250" t="s">
        <v>822</v>
      </c>
      <c r="AB4" s="250" t="s">
        <v>822</v>
      </c>
      <c r="AC4" s="250" t="s">
        <v>822</v>
      </c>
      <c r="AD4" s="250" t="s">
        <v>822</v>
      </c>
      <c r="AE4" s="250" t="s">
        <v>822</v>
      </c>
      <c r="AF4" s="250" t="s">
        <v>822</v>
      </c>
      <c r="AG4" s="250" t="s">
        <v>822</v>
      </c>
      <c r="AH4" s="250" t="s">
        <v>822</v>
      </c>
      <c r="AI4" s="250" t="s">
        <v>822</v>
      </c>
    </row>
    <row r="5" spans="1:35" s="326" customFormat="1" ht="25.5">
      <c r="A5" s="286" t="s">
        <v>829</v>
      </c>
      <c r="B5" s="286" t="s">
        <v>1404</v>
      </c>
      <c r="C5" s="286" t="s">
        <v>982</v>
      </c>
      <c r="D5" s="286" t="s">
        <v>1073</v>
      </c>
      <c r="E5" s="286" t="s">
        <v>139</v>
      </c>
      <c r="F5" s="286" t="s">
        <v>1078</v>
      </c>
      <c r="G5" s="250" t="s">
        <v>235</v>
      </c>
      <c r="H5" s="250" t="s">
        <v>822</v>
      </c>
      <c r="I5" s="250">
        <v>8062</v>
      </c>
      <c r="J5" s="250" t="s">
        <v>239</v>
      </c>
      <c r="K5" s="328">
        <v>44562</v>
      </c>
      <c r="L5" s="250">
        <v>78062</v>
      </c>
      <c r="M5" s="250">
        <v>40262</v>
      </c>
      <c r="N5" s="250" t="s">
        <v>1405</v>
      </c>
      <c r="O5" s="250">
        <v>1</v>
      </c>
      <c r="P5" s="250">
        <v>11</v>
      </c>
      <c r="Q5" s="250">
        <v>4</v>
      </c>
      <c r="R5" s="250">
        <v>4</v>
      </c>
      <c r="S5" s="250" t="s">
        <v>825</v>
      </c>
      <c r="T5" s="250" t="s">
        <v>822</v>
      </c>
      <c r="U5" s="250" t="s">
        <v>825</v>
      </c>
      <c r="V5" s="250" t="s">
        <v>812</v>
      </c>
      <c r="W5" s="250" t="s">
        <v>822</v>
      </c>
      <c r="X5" s="250" t="s">
        <v>822</v>
      </c>
      <c r="Y5" s="250" t="s">
        <v>822</v>
      </c>
      <c r="Z5" s="250" t="s">
        <v>825</v>
      </c>
      <c r="AA5" s="250" t="s">
        <v>822</v>
      </c>
      <c r="AB5" s="250" t="s">
        <v>825</v>
      </c>
      <c r="AC5" s="250" t="s">
        <v>825</v>
      </c>
      <c r="AD5" s="250" t="s">
        <v>825</v>
      </c>
      <c r="AE5" s="250" t="s">
        <v>825</v>
      </c>
      <c r="AF5" s="250" t="s">
        <v>822</v>
      </c>
      <c r="AG5" s="250" t="s">
        <v>825</v>
      </c>
      <c r="AH5" s="250" t="s">
        <v>822</v>
      </c>
      <c r="AI5" s="250" t="s">
        <v>822</v>
      </c>
    </row>
    <row r="6" spans="1:35" s="38" customFormat="1" ht="25.5">
      <c r="A6" s="286" t="s">
        <v>830</v>
      </c>
      <c r="B6" s="286" t="s">
        <v>1407</v>
      </c>
      <c r="C6" s="333" t="s">
        <v>983</v>
      </c>
      <c r="D6" s="333" t="s">
        <v>1073</v>
      </c>
      <c r="E6" s="333" t="s">
        <v>139</v>
      </c>
      <c r="F6" s="333" t="s">
        <v>1079</v>
      </c>
      <c r="G6" s="334" t="s">
        <v>235</v>
      </c>
      <c r="H6" s="334" t="s">
        <v>822</v>
      </c>
      <c r="I6" s="334">
        <v>8062</v>
      </c>
      <c r="J6" s="334" t="s">
        <v>239</v>
      </c>
      <c r="K6" s="335">
        <v>44287</v>
      </c>
      <c r="L6" s="334">
        <v>46951</v>
      </c>
      <c r="M6" s="334">
        <v>33421</v>
      </c>
      <c r="N6" s="334" t="s">
        <v>1406</v>
      </c>
      <c r="O6" s="334">
        <v>1</v>
      </c>
      <c r="P6" s="334">
        <v>7</v>
      </c>
      <c r="Q6" s="334">
        <v>4</v>
      </c>
      <c r="R6" s="334">
        <v>4</v>
      </c>
      <c r="S6" s="334" t="s">
        <v>812</v>
      </c>
      <c r="T6" s="334" t="s">
        <v>822</v>
      </c>
      <c r="U6" s="334" t="s">
        <v>825</v>
      </c>
      <c r="V6" s="334" t="s">
        <v>812</v>
      </c>
      <c r="W6" s="334" t="s">
        <v>822</v>
      </c>
      <c r="X6" s="334" t="s">
        <v>822</v>
      </c>
      <c r="Y6" s="334" t="s">
        <v>822</v>
      </c>
      <c r="Z6" s="334" t="s">
        <v>825</v>
      </c>
      <c r="AA6" s="334" t="s">
        <v>822</v>
      </c>
      <c r="AB6" s="334" t="s">
        <v>825</v>
      </c>
      <c r="AC6" s="334" t="s">
        <v>825</v>
      </c>
      <c r="AD6" s="334" t="s">
        <v>825</v>
      </c>
      <c r="AE6" s="334" t="s">
        <v>825</v>
      </c>
      <c r="AF6" s="334" t="s">
        <v>822</v>
      </c>
      <c r="AG6" s="334" t="s">
        <v>825</v>
      </c>
      <c r="AH6" s="334" t="s">
        <v>822</v>
      </c>
      <c r="AI6" s="334" t="s">
        <v>822</v>
      </c>
    </row>
    <row r="7" spans="1:35" s="329" customFormat="1" ht="38.25">
      <c r="A7" s="286" t="s">
        <v>831</v>
      </c>
      <c r="B7" s="286" t="s">
        <v>813</v>
      </c>
      <c r="C7" s="286" t="s">
        <v>984</v>
      </c>
      <c r="D7" s="286" t="s">
        <v>1073</v>
      </c>
      <c r="E7" s="286" t="s">
        <v>139</v>
      </c>
      <c r="F7" s="286" t="s">
        <v>1080</v>
      </c>
      <c r="G7" s="250" t="s">
        <v>236</v>
      </c>
      <c r="H7" s="250">
        <v>437.16</v>
      </c>
      <c r="I7" s="250">
        <v>3341</v>
      </c>
      <c r="J7" s="250" t="s">
        <v>239</v>
      </c>
      <c r="K7" s="328">
        <v>45139</v>
      </c>
      <c r="L7" s="250">
        <v>0</v>
      </c>
      <c r="M7" s="250">
        <v>0</v>
      </c>
      <c r="N7" s="250" t="s">
        <v>1408</v>
      </c>
      <c r="O7" s="250">
        <v>3</v>
      </c>
      <c r="P7" s="250">
        <v>0</v>
      </c>
      <c r="Q7" s="250">
        <v>0</v>
      </c>
      <c r="R7" s="250">
        <v>0</v>
      </c>
      <c r="S7" s="250" t="s">
        <v>812</v>
      </c>
      <c r="T7" s="250" t="s">
        <v>822</v>
      </c>
      <c r="U7" s="250" t="s">
        <v>825</v>
      </c>
      <c r="V7" s="250" t="s">
        <v>812</v>
      </c>
      <c r="W7" s="250" t="s">
        <v>812</v>
      </c>
      <c r="X7" s="250" t="s">
        <v>822</v>
      </c>
      <c r="Y7" s="250" t="s">
        <v>822</v>
      </c>
      <c r="Z7" s="250" t="s">
        <v>825</v>
      </c>
      <c r="AA7" s="250" t="s">
        <v>822</v>
      </c>
      <c r="AB7" s="250" t="s">
        <v>825</v>
      </c>
      <c r="AC7" s="250" t="s">
        <v>825</v>
      </c>
      <c r="AD7" s="250" t="s">
        <v>825</v>
      </c>
      <c r="AE7" s="250" t="s">
        <v>825</v>
      </c>
      <c r="AF7" s="250" t="s">
        <v>822</v>
      </c>
      <c r="AG7" s="250" t="s">
        <v>825</v>
      </c>
      <c r="AH7" s="250" t="s">
        <v>822</v>
      </c>
      <c r="AI7" s="250" t="s">
        <v>822</v>
      </c>
    </row>
    <row r="8" spans="1:35" s="326" customFormat="1" ht="51">
      <c r="A8" s="286" t="s">
        <v>832</v>
      </c>
      <c r="B8" s="286" t="s">
        <v>916</v>
      </c>
      <c r="C8" s="286" t="s">
        <v>985</v>
      </c>
      <c r="D8" s="286" t="s">
        <v>1073</v>
      </c>
      <c r="E8" s="286" t="s">
        <v>139</v>
      </c>
      <c r="F8" s="286" t="s">
        <v>1081</v>
      </c>
      <c r="G8" s="336" t="s">
        <v>236</v>
      </c>
      <c r="H8" s="336" t="s">
        <v>1424</v>
      </c>
      <c r="I8" s="336">
        <v>3317</v>
      </c>
      <c r="J8" s="336" t="s">
        <v>239</v>
      </c>
      <c r="K8" s="337">
        <v>44256</v>
      </c>
      <c r="L8" s="336">
        <v>9013</v>
      </c>
      <c r="M8" s="336">
        <v>1088</v>
      </c>
      <c r="N8" s="336" t="s">
        <v>1423</v>
      </c>
      <c r="O8" s="336">
        <v>1</v>
      </c>
      <c r="P8" s="336">
        <v>2</v>
      </c>
      <c r="Q8" s="336">
        <v>4</v>
      </c>
      <c r="R8" s="336">
        <v>4</v>
      </c>
      <c r="S8" s="336" t="s">
        <v>812</v>
      </c>
      <c r="T8" s="336" t="s">
        <v>812</v>
      </c>
      <c r="U8" s="336" t="s">
        <v>825</v>
      </c>
      <c r="V8" s="336" t="s">
        <v>812</v>
      </c>
      <c r="W8" s="336" t="s">
        <v>812</v>
      </c>
      <c r="X8" s="336" t="s">
        <v>822</v>
      </c>
      <c r="Y8" s="336" t="s">
        <v>822</v>
      </c>
      <c r="Z8" s="336" t="s">
        <v>825</v>
      </c>
      <c r="AA8" s="336" t="s">
        <v>822</v>
      </c>
      <c r="AB8" s="336" t="s">
        <v>825</v>
      </c>
      <c r="AC8" s="336" t="s">
        <v>825</v>
      </c>
      <c r="AD8" s="336" t="s">
        <v>825</v>
      </c>
      <c r="AE8" s="336" t="s">
        <v>825</v>
      </c>
      <c r="AF8" s="336" t="s">
        <v>822</v>
      </c>
      <c r="AG8" s="336" t="s">
        <v>825</v>
      </c>
      <c r="AH8" s="336" t="s">
        <v>822</v>
      </c>
      <c r="AI8" s="336" t="s">
        <v>822</v>
      </c>
    </row>
    <row r="9" spans="1:35" s="38" customFormat="1" ht="39.75" customHeight="1">
      <c r="A9" s="286" t="s">
        <v>833</v>
      </c>
      <c r="B9" s="286" t="s">
        <v>917</v>
      </c>
      <c r="C9" s="338" t="s">
        <v>986</v>
      </c>
      <c r="D9" s="338" t="s">
        <v>1073</v>
      </c>
      <c r="E9" s="338" t="s">
        <v>139</v>
      </c>
      <c r="F9" s="338" t="s">
        <v>1082</v>
      </c>
      <c r="G9" s="282" t="s">
        <v>235</v>
      </c>
      <c r="H9" s="282" t="s">
        <v>822</v>
      </c>
      <c r="I9" s="282">
        <v>7218</v>
      </c>
      <c r="J9" s="282" t="s">
        <v>239</v>
      </c>
      <c r="K9" s="339">
        <v>43983</v>
      </c>
      <c r="L9" s="282">
        <v>65805</v>
      </c>
      <c r="M9" s="282">
        <v>53680</v>
      </c>
      <c r="N9" s="282" t="s">
        <v>1373</v>
      </c>
      <c r="O9" s="282">
        <v>1</v>
      </c>
      <c r="P9" s="282">
        <v>10</v>
      </c>
      <c r="Q9" s="282">
        <v>4</v>
      </c>
      <c r="R9" s="282">
        <v>4</v>
      </c>
      <c r="S9" s="282" t="s">
        <v>812</v>
      </c>
      <c r="T9" s="282" t="s">
        <v>822</v>
      </c>
      <c r="U9" s="282" t="s">
        <v>825</v>
      </c>
      <c r="V9" s="282" t="s">
        <v>812</v>
      </c>
      <c r="W9" s="282" t="s">
        <v>822</v>
      </c>
      <c r="X9" s="282" t="s">
        <v>822</v>
      </c>
      <c r="Y9" s="282" t="s">
        <v>822</v>
      </c>
      <c r="Z9" s="282" t="s">
        <v>825</v>
      </c>
      <c r="AA9" s="282" t="s">
        <v>822</v>
      </c>
      <c r="AB9" s="282" t="s">
        <v>822</v>
      </c>
      <c r="AC9" s="282" t="s">
        <v>822</v>
      </c>
      <c r="AD9" s="282" t="s">
        <v>822</v>
      </c>
      <c r="AE9" s="282" t="s">
        <v>822</v>
      </c>
      <c r="AF9" s="282" t="s">
        <v>822</v>
      </c>
      <c r="AG9" s="282" t="s">
        <v>822</v>
      </c>
      <c r="AH9" s="282" t="s">
        <v>822</v>
      </c>
      <c r="AI9" s="282" t="s">
        <v>822</v>
      </c>
    </row>
    <row r="10" spans="1:35" s="38" customFormat="1" ht="42" customHeight="1">
      <c r="A10" s="338" t="s">
        <v>834</v>
      </c>
      <c r="B10" s="340" t="s">
        <v>1163</v>
      </c>
      <c r="C10" s="341" t="s">
        <v>987</v>
      </c>
      <c r="D10" s="341" t="s">
        <v>1073</v>
      </c>
      <c r="E10" s="342" t="s">
        <v>139</v>
      </c>
      <c r="F10" s="343" t="s">
        <v>1083</v>
      </c>
      <c r="G10" s="344" t="s">
        <v>235</v>
      </c>
      <c r="H10" s="345" t="s">
        <v>822</v>
      </c>
      <c r="I10" s="345" t="s">
        <v>1552</v>
      </c>
      <c r="J10" s="344" t="s">
        <v>239</v>
      </c>
      <c r="K10" s="346">
        <v>44958</v>
      </c>
      <c r="L10" s="345">
        <v>128541</v>
      </c>
      <c r="M10" s="347">
        <v>123041</v>
      </c>
      <c r="N10" s="344" t="s">
        <v>1551</v>
      </c>
      <c r="O10" s="345">
        <v>2</v>
      </c>
      <c r="P10" s="345">
        <v>14</v>
      </c>
      <c r="Q10" s="345">
        <v>4</v>
      </c>
      <c r="R10" s="345">
        <v>4</v>
      </c>
      <c r="S10" s="344" t="s">
        <v>812</v>
      </c>
      <c r="T10" s="344" t="s">
        <v>822</v>
      </c>
      <c r="U10" s="344" t="s">
        <v>825</v>
      </c>
      <c r="V10" s="344" t="s">
        <v>812</v>
      </c>
      <c r="W10" s="344" t="s">
        <v>822</v>
      </c>
      <c r="X10" s="344" t="s">
        <v>822</v>
      </c>
      <c r="Y10" s="345" t="s">
        <v>822</v>
      </c>
      <c r="Z10" s="344" t="s">
        <v>825</v>
      </c>
      <c r="AA10" s="345" t="s">
        <v>822</v>
      </c>
      <c r="AB10" s="344" t="s">
        <v>825</v>
      </c>
      <c r="AC10" s="344" t="s">
        <v>825</v>
      </c>
      <c r="AD10" s="344" t="s">
        <v>822</v>
      </c>
      <c r="AE10" s="344" t="s">
        <v>822</v>
      </c>
      <c r="AF10" s="345" t="s">
        <v>822</v>
      </c>
      <c r="AG10" s="344" t="s">
        <v>825</v>
      </c>
      <c r="AH10" s="344" t="s">
        <v>822</v>
      </c>
      <c r="AI10" s="345" t="s">
        <v>822</v>
      </c>
    </row>
    <row r="11" spans="1:35" ht="39.950000000000003" customHeight="1">
      <c r="A11" s="348" t="s">
        <v>835</v>
      </c>
      <c r="B11" s="349" t="s">
        <v>814</v>
      </c>
      <c r="C11" s="350" t="s">
        <v>988</v>
      </c>
      <c r="D11" s="350" t="s">
        <v>1073</v>
      </c>
      <c r="E11" s="351" t="s">
        <v>139</v>
      </c>
      <c r="F11" s="352" t="s">
        <v>1084</v>
      </c>
      <c r="G11" s="353" t="s">
        <v>236</v>
      </c>
      <c r="H11" s="354">
        <v>467.36</v>
      </c>
      <c r="I11" s="354">
        <v>3354</v>
      </c>
      <c r="J11" s="353" t="s">
        <v>239</v>
      </c>
      <c r="K11" s="354">
        <v>45170</v>
      </c>
      <c r="L11" s="354">
        <v>25000</v>
      </c>
      <c r="M11" s="354">
        <v>13307</v>
      </c>
      <c r="N11" s="355" t="s">
        <v>1326</v>
      </c>
      <c r="O11" s="354">
        <v>2</v>
      </c>
      <c r="P11" s="354">
        <v>0</v>
      </c>
      <c r="Q11" s="354">
        <v>2</v>
      </c>
      <c r="R11" s="354">
        <v>2</v>
      </c>
      <c r="S11" s="353" t="s">
        <v>825</v>
      </c>
      <c r="T11" s="353" t="s">
        <v>822</v>
      </c>
      <c r="U11" s="353" t="s">
        <v>812</v>
      </c>
      <c r="V11" s="353" t="s">
        <v>812</v>
      </c>
      <c r="W11" s="353" t="s">
        <v>825</v>
      </c>
      <c r="X11" s="353" t="s">
        <v>822</v>
      </c>
      <c r="Y11" s="354" t="s">
        <v>822</v>
      </c>
      <c r="Z11" s="353" t="s">
        <v>825</v>
      </c>
      <c r="AA11" s="354" t="s">
        <v>822</v>
      </c>
      <c r="AB11" s="353" t="s">
        <v>825</v>
      </c>
      <c r="AC11" s="353" t="s">
        <v>825</v>
      </c>
      <c r="AD11" s="353" t="s">
        <v>825</v>
      </c>
      <c r="AE11" s="353" t="s">
        <v>825</v>
      </c>
      <c r="AF11" s="354" t="s">
        <v>822</v>
      </c>
      <c r="AG11" s="353" t="s">
        <v>825</v>
      </c>
      <c r="AH11" s="354" t="s">
        <v>822</v>
      </c>
      <c r="AI11" s="354" t="s">
        <v>822</v>
      </c>
    </row>
    <row r="12" spans="1:35" s="331" customFormat="1" ht="48.75" customHeight="1">
      <c r="A12" s="356" t="s">
        <v>836</v>
      </c>
      <c r="B12" s="312" t="s">
        <v>918</v>
      </c>
      <c r="C12" s="357" t="s">
        <v>989</v>
      </c>
      <c r="D12" s="357" t="s">
        <v>1073</v>
      </c>
      <c r="E12" s="286" t="s">
        <v>139</v>
      </c>
      <c r="F12" s="312" t="s">
        <v>1085</v>
      </c>
      <c r="G12" s="250" t="s">
        <v>236</v>
      </c>
      <c r="H12" s="283">
        <v>439.37</v>
      </c>
      <c r="I12" s="283">
        <v>2023</v>
      </c>
      <c r="J12" s="250" t="s">
        <v>239</v>
      </c>
      <c r="K12" s="323">
        <v>44835</v>
      </c>
      <c r="L12" s="283">
        <v>52976</v>
      </c>
      <c r="M12" s="283">
        <v>35126</v>
      </c>
      <c r="N12" s="324" t="s">
        <v>1530</v>
      </c>
      <c r="O12" s="283">
        <v>2</v>
      </c>
      <c r="P12" s="283">
        <v>11</v>
      </c>
      <c r="Q12" s="283">
        <v>4</v>
      </c>
      <c r="R12" s="283">
        <v>9</v>
      </c>
      <c r="S12" s="250" t="s">
        <v>825</v>
      </c>
      <c r="T12" s="250" t="s">
        <v>822</v>
      </c>
      <c r="U12" s="250" t="s">
        <v>825</v>
      </c>
      <c r="V12" s="250" t="s">
        <v>812</v>
      </c>
      <c r="W12" s="250" t="s">
        <v>825</v>
      </c>
      <c r="X12" s="250" t="s">
        <v>822</v>
      </c>
      <c r="Y12" s="324" t="s">
        <v>1531</v>
      </c>
      <c r="Z12" s="250" t="s">
        <v>825</v>
      </c>
      <c r="AA12" s="283" t="s">
        <v>822</v>
      </c>
      <c r="AB12" s="250" t="s">
        <v>812</v>
      </c>
      <c r="AC12" s="250" t="s">
        <v>825</v>
      </c>
      <c r="AD12" s="250" t="s">
        <v>825</v>
      </c>
      <c r="AE12" s="250" t="s">
        <v>825</v>
      </c>
      <c r="AF12" s="324" t="s">
        <v>1474</v>
      </c>
      <c r="AG12" s="250" t="s">
        <v>1340</v>
      </c>
      <c r="AH12" s="250" t="s">
        <v>822</v>
      </c>
      <c r="AI12" s="283" t="s">
        <v>822</v>
      </c>
    </row>
    <row r="13" spans="1:35" ht="29.25" customHeight="1">
      <c r="A13" s="349" t="s">
        <v>1493</v>
      </c>
      <c r="B13" s="349" t="s">
        <v>1492</v>
      </c>
      <c r="C13" s="349" t="s">
        <v>990</v>
      </c>
      <c r="D13" s="349" t="s">
        <v>1073</v>
      </c>
      <c r="E13" s="333" t="s">
        <v>139</v>
      </c>
      <c r="F13" s="349" t="s">
        <v>1086</v>
      </c>
      <c r="G13" s="334" t="s">
        <v>236</v>
      </c>
      <c r="H13" s="358" t="s">
        <v>1494</v>
      </c>
      <c r="I13" s="358">
        <v>4911</v>
      </c>
      <c r="J13" s="334" t="s">
        <v>239</v>
      </c>
      <c r="K13" s="359">
        <v>45231</v>
      </c>
      <c r="L13" s="358">
        <v>315839</v>
      </c>
      <c r="M13" s="358">
        <v>315839</v>
      </c>
      <c r="N13" s="283" t="s">
        <v>1495</v>
      </c>
      <c r="O13" s="358">
        <v>1</v>
      </c>
      <c r="P13" s="358">
        <v>18</v>
      </c>
      <c r="Q13" s="358">
        <v>4</v>
      </c>
      <c r="R13" s="358">
        <v>5</v>
      </c>
      <c r="S13" s="250" t="s">
        <v>812</v>
      </c>
      <c r="T13" s="250" t="s">
        <v>822</v>
      </c>
      <c r="U13" s="334" t="s">
        <v>825</v>
      </c>
      <c r="V13" s="334" t="s">
        <v>812</v>
      </c>
      <c r="W13" s="334" t="s">
        <v>825</v>
      </c>
      <c r="X13" s="334" t="s">
        <v>822</v>
      </c>
      <c r="Y13" s="283" t="s">
        <v>822</v>
      </c>
      <c r="Z13" s="334" t="s">
        <v>825</v>
      </c>
      <c r="AA13" s="283" t="s">
        <v>822</v>
      </c>
      <c r="AB13" s="334" t="s">
        <v>825</v>
      </c>
      <c r="AC13" s="334" t="s">
        <v>825</v>
      </c>
      <c r="AD13" s="334" t="s">
        <v>825</v>
      </c>
      <c r="AE13" s="334" t="s">
        <v>825</v>
      </c>
      <c r="AF13" s="283" t="s">
        <v>822</v>
      </c>
      <c r="AG13" s="334" t="s">
        <v>822</v>
      </c>
      <c r="AH13" s="250" t="s">
        <v>822</v>
      </c>
      <c r="AI13" s="283" t="s">
        <v>822</v>
      </c>
    </row>
    <row r="14" spans="1:35" ht="39" customHeight="1">
      <c r="A14" s="348" t="s">
        <v>837</v>
      </c>
      <c r="B14" s="349" t="s">
        <v>1480</v>
      </c>
      <c r="C14" s="360" t="s">
        <v>991</v>
      </c>
      <c r="D14" s="360" t="s">
        <v>1073</v>
      </c>
      <c r="E14" s="286" t="s">
        <v>139</v>
      </c>
      <c r="F14" s="349" t="s">
        <v>1087</v>
      </c>
      <c r="G14" s="336" t="s">
        <v>235</v>
      </c>
      <c r="H14" s="361" t="s">
        <v>822</v>
      </c>
      <c r="I14" s="361">
        <v>7218</v>
      </c>
      <c r="J14" s="336" t="s">
        <v>239</v>
      </c>
      <c r="K14" s="362">
        <v>44440</v>
      </c>
      <c r="L14" s="363">
        <v>108292.40909090909</v>
      </c>
      <c r="M14" s="293">
        <v>94117</v>
      </c>
      <c r="N14" s="364" t="s">
        <v>1475</v>
      </c>
      <c r="O14" s="361">
        <v>1</v>
      </c>
      <c r="P14" s="361">
        <v>15</v>
      </c>
      <c r="Q14" s="361">
        <v>4</v>
      </c>
      <c r="R14" s="361">
        <v>4</v>
      </c>
      <c r="S14" s="336" t="s">
        <v>812</v>
      </c>
      <c r="T14" s="336" t="s">
        <v>822</v>
      </c>
      <c r="U14" s="336" t="s">
        <v>825</v>
      </c>
      <c r="V14" s="336" t="s">
        <v>812</v>
      </c>
      <c r="W14" s="336" t="s">
        <v>822</v>
      </c>
      <c r="X14" s="250" t="s">
        <v>822</v>
      </c>
      <c r="Y14" s="358" t="s">
        <v>1476</v>
      </c>
      <c r="Z14" s="250" t="s">
        <v>825</v>
      </c>
      <c r="AA14" s="358" t="s">
        <v>822</v>
      </c>
      <c r="AB14" s="250" t="s">
        <v>825</v>
      </c>
      <c r="AC14" s="250" t="s">
        <v>825</v>
      </c>
      <c r="AD14" s="250" t="s">
        <v>825</v>
      </c>
      <c r="AE14" s="250" t="s">
        <v>825</v>
      </c>
      <c r="AF14" s="358" t="s">
        <v>822</v>
      </c>
      <c r="AG14" s="250" t="s">
        <v>825</v>
      </c>
      <c r="AH14" s="250" t="s">
        <v>822</v>
      </c>
      <c r="AI14" s="358" t="s">
        <v>822</v>
      </c>
    </row>
    <row r="15" spans="1:35" ht="30" customHeight="1">
      <c r="A15" s="348" t="s">
        <v>838</v>
      </c>
      <c r="B15" s="349" t="s">
        <v>1162</v>
      </c>
      <c r="C15" s="365" t="s">
        <v>992</v>
      </c>
      <c r="D15" s="365" t="s">
        <v>1073</v>
      </c>
      <c r="E15" s="338" t="s">
        <v>139</v>
      </c>
      <c r="F15" s="366" t="s">
        <v>1088</v>
      </c>
      <c r="G15" s="367" t="s">
        <v>235</v>
      </c>
      <c r="H15" s="368" t="s">
        <v>822</v>
      </c>
      <c r="I15" s="368" t="s">
        <v>1477</v>
      </c>
      <c r="J15" s="367" t="s">
        <v>239</v>
      </c>
      <c r="K15" s="369">
        <v>44228</v>
      </c>
      <c r="L15" s="370">
        <v>38149.788888888885</v>
      </c>
      <c r="M15" s="315">
        <v>34925</v>
      </c>
      <c r="N15" s="371" t="s">
        <v>1479</v>
      </c>
      <c r="O15" s="368">
        <v>1</v>
      </c>
      <c r="P15" s="315">
        <v>9</v>
      </c>
      <c r="Q15" s="368">
        <v>4</v>
      </c>
      <c r="R15" s="368">
        <v>4</v>
      </c>
      <c r="S15" s="367" t="s">
        <v>825</v>
      </c>
      <c r="T15" s="367" t="s">
        <v>822</v>
      </c>
      <c r="U15" s="367" t="s">
        <v>825</v>
      </c>
      <c r="V15" s="367" t="s">
        <v>812</v>
      </c>
      <c r="W15" s="367" t="s">
        <v>822</v>
      </c>
      <c r="X15" s="282" t="s">
        <v>825</v>
      </c>
      <c r="Y15" s="372" t="s">
        <v>1476</v>
      </c>
      <c r="Z15" s="282" t="s">
        <v>825</v>
      </c>
      <c r="AA15" s="372" t="s">
        <v>822</v>
      </c>
      <c r="AB15" s="282" t="s">
        <v>825</v>
      </c>
      <c r="AC15" s="282" t="s">
        <v>825</v>
      </c>
      <c r="AD15" s="282" t="s">
        <v>825</v>
      </c>
      <c r="AE15" s="282" t="s">
        <v>825</v>
      </c>
      <c r="AF15" s="372" t="s">
        <v>822</v>
      </c>
      <c r="AG15" s="282" t="s">
        <v>825</v>
      </c>
      <c r="AH15" s="282" t="s">
        <v>822</v>
      </c>
      <c r="AI15" s="372" t="s">
        <v>822</v>
      </c>
    </row>
    <row r="16" spans="1:35" ht="15" customHeight="1">
      <c r="A16" s="348" t="s">
        <v>839</v>
      </c>
      <c r="B16" s="373" t="s">
        <v>919</v>
      </c>
      <c r="C16" s="341" t="s">
        <v>993</v>
      </c>
      <c r="D16" s="341" t="s">
        <v>1073</v>
      </c>
      <c r="E16" s="342" t="s">
        <v>139</v>
      </c>
      <c r="F16" s="343">
        <v>85034</v>
      </c>
      <c r="G16" s="344" t="s">
        <v>235</v>
      </c>
      <c r="H16" s="345">
        <v>469.18</v>
      </c>
      <c r="I16" s="345">
        <v>3674</v>
      </c>
      <c r="J16" s="344" t="s">
        <v>239</v>
      </c>
      <c r="K16" s="346">
        <v>44256</v>
      </c>
      <c r="L16" s="345">
        <v>62195</v>
      </c>
      <c r="M16" s="374">
        <v>36371</v>
      </c>
      <c r="N16" s="344" t="s">
        <v>1553</v>
      </c>
      <c r="O16" s="345">
        <v>1</v>
      </c>
      <c r="P16" s="345">
        <v>16</v>
      </c>
      <c r="Q16" s="345">
        <v>4</v>
      </c>
      <c r="R16" s="345">
        <v>9</v>
      </c>
      <c r="S16" s="313" t="s">
        <v>812</v>
      </c>
      <c r="T16" s="344" t="s">
        <v>812</v>
      </c>
      <c r="U16" s="344" t="s">
        <v>825</v>
      </c>
      <c r="V16" s="344" t="s">
        <v>812</v>
      </c>
      <c r="W16" s="344" t="s">
        <v>825</v>
      </c>
      <c r="X16" s="344" t="s">
        <v>822</v>
      </c>
      <c r="Y16" s="345" t="s">
        <v>1518</v>
      </c>
      <c r="Z16" s="344" t="s">
        <v>825</v>
      </c>
      <c r="AA16" s="345" t="s">
        <v>822</v>
      </c>
      <c r="AB16" s="344" t="s">
        <v>825</v>
      </c>
      <c r="AC16" s="344" t="s">
        <v>825</v>
      </c>
      <c r="AD16" s="344" t="s">
        <v>822</v>
      </c>
      <c r="AE16" s="344" t="s">
        <v>822</v>
      </c>
      <c r="AF16" s="345" t="s">
        <v>822</v>
      </c>
      <c r="AG16" s="344" t="s">
        <v>825</v>
      </c>
      <c r="AH16" s="344" t="s">
        <v>822</v>
      </c>
      <c r="AI16" s="345" t="s">
        <v>822</v>
      </c>
    </row>
    <row r="17" spans="1:35" ht="51.75" customHeight="1">
      <c r="A17" s="348" t="s">
        <v>840</v>
      </c>
      <c r="B17" s="349" t="s">
        <v>920</v>
      </c>
      <c r="C17" s="352" t="s">
        <v>1504</v>
      </c>
      <c r="D17" s="352" t="s">
        <v>1073</v>
      </c>
      <c r="E17" s="375" t="s">
        <v>139</v>
      </c>
      <c r="F17" s="352" t="s">
        <v>1089</v>
      </c>
      <c r="G17" s="353" t="s">
        <v>236</v>
      </c>
      <c r="H17" s="354">
        <v>433.17</v>
      </c>
      <c r="I17" s="354">
        <v>3672</v>
      </c>
      <c r="J17" s="376" t="s">
        <v>239</v>
      </c>
      <c r="K17" s="377">
        <v>43739</v>
      </c>
      <c r="L17" s="378">
        <v>15397</v>
      </c>
      <c r="M17" s="354">
        <v>13757</v>
      </c>
      <c r="N17" s="379" t="s">
        <v>1505</v>
      </c>
      <c r="O17" s="354">
        <v>1</v>
      </c>
      <c r="P17" s="354">
        <v>7</v>
      </c>
      <c r="Q17" s="354">
        <v>12</v>
      </c>
      <c r="R17" s="354">
        <v>12</v>
      </c>
      <c r="S17" s="353" t="s">
        <v>812</v>
      </c>
      <c r="T17" s="376" t="s">
        <v>812</v>
      </c>
      <c r="U17" s="376" t="s">
        <v>825</v>
      </c>
      <c r="V17" s="376" t="s">
        <v>812</v>
      </c>
      <c r="W17" s="376" t="s">
        <v>812</v>
      </c>
      <c r="X17" s="376" t="s">
        <v>822</v>
      </c>
      <c r="Y17" s="354" t="s">
        <v>822</v>
      </c>
      <c r="Z17" s="376" t="s">
        <v>825</v>
      </c>
      <c r="AA17" s="354" t="s">
        <v>822</v>
      </c>
      <c r="AB17" s="376" t="s">
        <v>825</v>
      </c>
      <c r="AC17" s="376" t="s">
        <v>825</v>
      </c>
      <c r="AD17" s="376" t="s">
        <v>825</v>
      </c>
      <c r="AE17" s="376" t="s">
        <v>825</v>
      </c>
      <c r="AF17" s="354" t="s">
        <v>822</v>
      </c>
      <c r="AG17" s="376" t="s">
        <v>822</v>
      </c>
      <c r="AH17" s="376" t="s">
        <v>822</v>
      </c>
      <c r="AI17" s="354" t="s">
        <v>822</v>
      </c>
    </row>
    <row r="18" spans="1:35" ht="63.75" customHeight="1">
      <c r="A18" s="348" t="s">
        <v>841</v>
      </c>
      <c r="B18" s="349" t="s">
        <v>921</v>
      </c>
      <c r="C18" s="366" t="s">
        <v>994</v>
      </c>
      <c r="D18" s="366" t="s">
        <v>1073</v>
      </c>
      <c r="E18" s="380" t="s">
        <v>139</v>
      </c>
      <c r="F18" s="366" t="s">
        <v>1090</v>
      </c>
      <c r="G18" s="282" t="s">
        <v>235</v>
      </c>
      <c r="H18" s="381" t="s">
        <v>822</v>
      </c>
      <c r="I18" s="372">
        <v>2077</v>
      </c>
      <c r="J18" s="282" t="s">
        <v>239</v>
      </c>
      <c r="K18" s="382">
        <v>44805</v>
      </c>
      <c r="L18" s="372">
        <v>91602</v>
      </c>
      <c r="M18" s="372">
        <v>89877</v>
      </c>
      <c r="N18" s="383" t="s">
        <v>1506</v>
      </c>
      <c r="O18" s="372">
        <v>1</v>
      </c>
      <c r="P18" s="372">
        <v>13</v>
      </c>
      <c r="Q18" s="372">
        <v>12</v>
      </c>
      <c r="R18" s="372">
        <v>16</v>
      </c>
      <c r="S18" s="384" t="s">
        <v>825</v>
      </c>
      <c r="T18" s="384" t="s">
        <v>822</v>
      </c>
      <c r="U18" s="384" t="s">
        <v>825</v>
      </c>
      <c r="V18" s="384" t="s">
        <v>812</v>
      </c>
      <c r="W18" s="384" t="s">
        <v>822</v>
      </c>
      <c r="X18" s="384" t="s">
        <v>822</v>
      </c>
      <c r="Y18" s="385" t="s">
        <v>822</v>
      </c>
      <c r="Z18" s="384" t="s">
        <v>825</v>
      </c>
      <c r="AA18" s="372" t="s">
        <v>822</v>
      </c>
      <c r="AB18" s="384" t="s">
        <v>825</v>
      </c>
      <c r="AC18" s="384" t="s">
        <v>825</v>
      </c>
      <c r="AD18" s="384" t="s">
        <v>825</v>
      </c>
      <c r="AE18" s="384" t="s">
        <v>825</v>
      </c>
      <c r="AF18" s="372" t="s">
        <v>822</v>
      </c>
      <c r="AG18" s="384" t="s">
        <v>822</v>
      </c>
      <c r="AH18" s="384" t="s">
        <v>822</v>
      </c>
      <c r="AI18" s="372" t="s">
        <v>822</v>
      </c>
    </row>
    <row r="19" spans="1:35" ht="28.5" customHeight="1">
      <c r="A19" s="348" t="s">
        <v>842</v>
      </c>
      <c r="B19" s="373" t="s">
        <v>922</v>
      </c>
      <c r="C19" s="341" t="s">
        <v>995</v>
      </c>
      <c r="D19" s="341" t="s">
        <v>1073</v>
      </c>
      <c r="E19" s="386" t="s">
        <v>139</v>
      </c>
      <c r="F19" s="343" t="s">
        <v>1091</v>
      </c>
      <c r="G19" s="313" t="s">
        <v>235</v>
      </c>
      <c r="H19" s="345" t="s">
        <v>822</v>
      </c>
      <c r="I19" s="345">
        <v>8062</v>
      </c>
      <c r="J19" s="313" t="s">
        <v>239</v>
      </c>
      <c r="K19" s="346">
        <v>43952</v>
      </c>
      <c r="L19" s="345">
        <v>164841</v>
      </c>
      <c r="M19" s="387">
        <v>124841</v>
      </c>
      <c r="N19" s="313" t="s">
        <v>1557</v>
      </c>
      <c r="O19" s="345">
        <v>1</v>
      </c>
      <c r="P19" s="345">
        <v>10</v>
      </c>
      <c r="Q19" s="345">
        <v>4</v>
      </c>
      <c r="R19" s="345">
        <v>4</v>
      </c>
      <c r="S19" s="313" t="s">
        <v>812</v>
      </c>
      <c r="T19" s="313" t="s">
        <v>822</v>
      </c>
      <c r="U19" s="313" t="s">
        <v>825</v>
      </c>
      <c r="V19" s="313" t="s">
        <v>812</v>
      </c>
      <c r="W19" s="313" t="s">
        <v>822</v>
      </c>
      <c r="X19" s="313" t="s">
        <v>822</v>
      </c>
      <c r="Y19" s="388" t="s">
        <v>822</v>
      </c>
      <c r="Z19" s="313" t="s">
        <v>825</v>
      </c>
      <c r="AA19" s="345" t="s">
        <v>822</v>
      </c>
      <c r="AB19" s="313" t="s">
        <v>825</v>
      </c>
      <c r="AC19" s="313" t="s">
        <v>825</v>
      </c>
      <c r="AD19" s="313" t="s">
        <v>822</v>
      </c>
      <c r="AE19" s="313" t="s">
        <v>822</v>
      </c>
      <c r="AF19" s="345" t="s">
        <v>822</v>
      </c>
      <c r="AG19" s="313" t="s">
        <v>825</v>
      </c>
      <c r="AH19" s="313" t="s">
        <v>822</v>
      </c>
      <c r="AI19" s="345" t="s">
        <v>822</v>
      </c>
    </row>
    <row r="20" spans="1:35" s="330" customFormat="1" ht="53.25" customHeight="1">
      <c r="A20" s="389" t="s">
        <v>843</v>
      </c>
      <c r="B20" s="312" t="s">
        <v>923</v>
      </c>
      <c r="C20" s="390" t="s">
        <v>996</v>
      </c>
      <c r="D20" s="390" t="s">
        <v>1073</v>
      </c>
      <c r="E20" s="391" t="s">
        <v>139</v>
      </c>
      <c r="F20" s="392" t="s">
        <v>1409</v>
      </c>
      <c r="G20" s="353" t="s">
        <v>235</v>
      </c>
      <c r="H20" s="393" t="s">
        <v>822</v>
      </c>
      <c r="I20" s="393">
        <v>8062</v>
      </c>
      <c r="J20" s="353" t="s">
        <v>239</v>
      </c>
      <c r="K20" s="394">
        <v>43770</v>
      </c>
      <c r="L20" s="393">
        <v>197767</v>
      </c>
      <c r="M20" s="393">
        <v>133686</v>
      </c>
      <c r="N20" s="379" t="s">
        <v>1410</v>
      </c>
      <c r="O20" s="393">
        <v>1</v>
      </c>
      <c r="P20" s="393">
        <v>4</v>
      </c>
      <c r="Q20" s="393">
        <v>4</v>
      </c>
      <c r="R20" s="393">
        <v>4</v>
      </c>
      <c r="S20" s="353" t="s">
        <v>825</v>
      </c>
      <c r="T20" s="353" t="s">
        <v>822</v>
      </c>
      <c r="U20" s="353" t="s">
        <v>825</v>
      </c>
      <c r="V20" s="353" t="s">
        <v>812</v>
      </c>
      <c r="W20" s="353" t="s">
        <v>822</v>
      </c>
      <c r="X20" s="353" t="s">
        <v>822</v>
      </c>
      <c r="Y20" s="393" t="s">
        <v>822</v>
      </c>
      <c r="Z20" s="353" t="s">
        <v>825</v>
      </c>
      <c r="AA20" s="393" t="s">
        <v>822</v>
      </c>
      <c r="AB20" s="353" t="s">
        <v>825</v>
      </c>
      <c r="AC20" s="353" t="s">
        <v>825</v>
      </c>
      <c r="AD20" s="353" t="s">
        <v>825</v>
      </c>
      <c r="AE20" s="353" t="s">
        <v>825</v>
      </c>
      <c r="AF20" s="393" t="s">
        <v>822</v>
      </c>
      <c r="AG20" s="353" t="s">
        <v>825</v>
      </c>
      <c r="AH20" s="353" t="s">
        <v>822</v>
      </c>
      <c r="AI20" s="393" t="s">
        <v>822</v>
      </c>
    </row>
    <row r="21" spans="1:35" ht="42" customHeight="1">
      <c r="A21" s="348" t="s">
        <v>844</v>
      </c>
      <c r="B21" s="349" t="s">
        <v>1164</v>
      </c>
      <c r="C21" s="395" t="s">
        <v>997</v>
      </c>
      <c r="D21" s="395" t="s">
        <v>1073</v>
      </c>
      <c r="E21" s="396" t="s">
        <v>139</v>
      </c>
      <c r="F21" s="397" t="s">
        <v>1092</v>
      </c>
      <c r="G21" s="398" t="s">
        <v>235</v>
      </c>
      <c r="H21" s="399" t="s">
        <v>822</v>
      </c>
      <c r="I21" s="399">
        <v>2096</v>
      </c>
      <c r="J21" s="398" t="s">
        <v>239</v>
      </c>
      <c r="K21" s="400">
        <v>44075</v>
      </c>
      <c r="L21" s="401">
        <v>292002</v>
      </c>
      <c r="M21" s="402">
        <v>260354</v>
      </c>
      <c r="N21" s="403" t="s">
        <v>1451</v>
      </c>
      <c r="O21" s="399">
        <v>1</v>
      </c>
      <c r="P21" s="399">
        <v>14</v>
      </c>
      <c r="Q21" s="399">
        <v>4</v>
      </c>
      <c r="R21" s="399">
        <v>4</v>
      </c>
      <c r="S21" s="398" t="s">
        <v>812</v>
      </c>
      <c r="T21" s="398" t="s">
        <v>822</v>
      </c>
      <c r="U21" s="398" t="s">
        <v>825</v>
      </c>
      <c r="V21" s="398" t="s">
        <v>812</v>
      </c>
      <c r="W21" s="398" t="s">
        <v>822</v>
      </c>
      <c r="X21" s="398" t="s">
        <v>822</v>
      </c>
      <c r="Y21" s="399" t="s">
        <v>822</v>
      </c>
      <c r="Z21" s="398" t="s">
        <v>825</v>
      </c>
      <c r="AA21" s="399" t="s">
        <v>822</v>
      </c>
      <c r="AB21" s="398" t="s">
        <v>825</v>
      </c>
      <c r="AC21" s="398" t="s">
        <v>825</v>
      </c>
      <c r="AD21" s="404" t="s">
        <v>825</v>
      </c>
      <c r="AE21" s="398" t="s">
        <v>825</v>
      </c>
      <c r="AF21" s="399" t="s">
        <v>822</v>
      </c>
      <c r="AG21" s="398" t="s">
        <v>822</v>
      </c>
      <c r="AH21" s="398" t="s">
        <v>822</v>
      </c>
      <c r="AI21" s="399" t="s">
        <v>822</v>
      </c>
    </row>
    <row r="22" spans="1:35" ht="39" customHeight="1">
      <c r="A22" s="357" t="s">
        <v>1532</v>
      </c>
      <c r="B22" s="312" t="s">
        <v>1175</v>
      </c>
      <c r="C22" s="360" t="s">
        <v>998</v>
      </c>
      <c r="D22" s="360" t="s">
        <v>1073</v>
      </c>
      <c r="E22" s="333" t="s">
        <v>139</v>
      </c>
      <c r="F22" s="349" t="s">
        <v>1093</v>
      </c>
      <c r="G22" s="334" t="s">
        <v>235</v>
      </c>
      <c r="H22" s="283" t="s">
        <v>822</v>
      </c>
      <c r="I22" s="358">
        <v>2087</v>
      </c>
      <c r="J22" s="334" t="s">
        <v>239</v>
      </c>
      <c r="K22" s="359">
        <v>45261</v>
      </c>
      <c r="L22" s="322">
        <v>154018</v>
      </c>
      <c r="M22" s="405">
        <v>99018</v>
      </c>
      <c r="N22" s="358" t="s">
        <v>1376</v>
      </c>
      <c r="O22" s="358">
        <v>1</v>
      </c>
      <c r="P22" s="358">
        <v>15</v>
      </c>
      <c r="Q22" s="358">
        <v>4</v>
      </c>
      <c r="R22" s="358">
        <v>13</v>
      </c>
      <c r="S22" s="334" t="s">
        <v>812</v>
      </c>
      <c r="T22" s="334" t="s">
        <v>822</v>
      </c>
      <c r="U22" s="334" t="s">
        <v>825</v>
      </c>
      <c r="V22" s="334" t="s">
        <v>812</v>
      </c>
      <c r="W22" s="334" t="s">
        <v>825</v>
      </c>
      <c r="X22" s="334" t="s">
        <v>822</v>
      </c>
      <c r="Y22" s="358" t="s">
        <v>822</v>
      </c>
      <c r="Z22" s="334" t="s">
        <v>825</v>
      </c>
      <c r="AA22" s="358" t="s">
        <v>822</v>
      </c>
      <c r="AB22" s="334" t="s">
        <v>825</v>
      </c>
      <c r="AC22" s="334" t="s">
        <v>825</v>
      </c>
      <c r="AD22" s="334" t="s">
        <v>822</v>
      </c>
      <c r="AE22" s="334" t="s">
        <v>822</v>
      </c>
      <c r="AF22" s="358" t="s">
        <v>822</v>
      </c>
      <c r="AG22" s="334" t="s">
        <v>825</v>
      </c>
      <c r="AH22" s="406">
        <v>0</v>
      </c>
      <c r="AI22" s="407">
        <v>0</v>
      </c>
    </row>
    <row r="23" spans="1:35" ht="27.75" customHeight="1">
      <c r="A23" s="348" t="s">
        <v>845</v>
      </c>
      <c r="B23" s="349" t="s">
        <v>924</v>
      </c>
      <c r="C23" s="360" t="s">
        <v>999</v>
      </c>
      <c r="D23" s="360" t="s">
        <v>1073</v>
      </c>
      <c r="E23" s="333" t="s">
        <v>139</v>
      </c>
      <c r="F23" s="349" t="s">
        <v>1094</v>
      </c>
      <c r="G23" s="334" t="s">
        <v>235</v>
      </c>
      <c r="H23" s="358" t="s">
        <v>822</v>
      </c>
      <c r="I23" s="358">
        <v>2051</v>
      </c>
      <c r="J23" s="334" t="s">
        <v>239</v>
      </c>
      <c r="K23" s="359">
        <v>44866</v>
      </c>
      <c r="L23" s="401">
        <v>73818</v>
      </c>
      <c r="M23" s="405">
        <v>42817</v>
      </c>
      <c r="N23" s="324" t="s">
        <v>1452</v>
      </c>
      <c r="O23" s="358">
        <v>1</v>
      </c>
      <c r="P23" s="358">
        <v>10</v>
      </c>
      <c r="Q23" s="358">
        <v>4</v>
      </c>
      <c r="R23" s="358">
        <v>4</v>
      </c>
      <c r="S23" s="398" t="s">
        <v>812</v>
      </c>
      <c r="T23" s="334" t="s">
        <v>822</v>
      </c>
      <c r="U23" s="334" t="s">
        <v>825</v>
      </c>
      <c r="V23" s="334" t="s">
        <v>812</v>
      </c>
      <c r="W23" s="334" t="s">
        <v>822</v>
      </c>
      <c r="X23" s="334" t="s">
        <v>822</v>
      </c>
      <c r="Y23" s="283" t="s">
        <v>1453</v>
      </c>
      <c r="Z23" s="334" t="s">
        <v>825</v>
      </c>
      <c r="AA23" s="358" t="s">
        <v>822</v>
      </c>
      <c r="AB23" s="334" t="s">
        <v>825</v>
      </c>
      <c r="AC23" s="334" t="s">
        <v>825</v>
      </c>
      <c r="AD23" s="250" t="s">
        <v>825</v>
      </c>
      <c r="AE23" s="334" t="s">
        <v>825</v>
      </c>
      <c r="AF23" s="358" t="s">
        <v>822</v>
      </c>
      <c r="AG23" s="334" t="s">
        <v>822</v>
      </c>
      <c r="AH23" s="334" t="s">
        <v>822</v>
      </c>
      <c r="AI23" s="358" t="s">
        <v>822</v>
      </c>
    </row>
    <row r="24" spans="1:35" s="330" customFormat="1" ht="39" customHeight="1">
      <c r="A24" s="389" t="s">
        <v>846</v>
      </c>
      <c r="B24" s="312" t="s">
        <v>925</v>
      </c>
      <c r="C24" s="408" t="s">
        <v>1000</v>
      </c>
      <c r="D24" s="408" t="s">
        <v>1073</v>
      </c>
      <c r="E24" s="338" t="s">
        <v>139</v>
      </c>
      <c r="F24" s="409" t="s">
        <v>1095</v>
      </c>
      <c r="G24" s="367" t="s">
        <v>235</v>
      </c>
      <c r="H24" s="315" t="s">
        <v>822</v>
      </c>
      <c r="I24" s="315">
        <v>8062</v>
      </c>
      <c r="J24" s="367" t="s">
        <v>239</v>
      </c>
      <c r="K24" s="410">
        <v>44348</v>
      </c>
      <c r="L24" s="411">
        <v>157335.90698452014</v>
      </c>
      <c r="M24" s="411">
        <v>128596.90698452014</v>
      </c>
      <c r="N24" s="412" t="s">
        <v>1481</v>
      </c>
      <c r="O24" s="315">
        <v>1</v>
      </c>
      <c r="P24" s="315">
        <v>11</v>
      </c>
      <c r="Q24" s="315">
        <v>5</v>
      </c>
      <c r="R24" s="315">
        <v>5</v>
      </c>
      <c r="S24" s="367" t="s">
        <v>812</v>
      </c>
      <c r="T24" s="367" t="s">
        <v>822</v>
      </c>
      <c r="U24" s="367" t="s">
        <v>825</v>
      </c>
      <c r="V24" s="367" t="s">
        <v>812</v>
      </c>
      <c r="W24" s="367" t="s">
        <v>822</v>
      </c>
      <c r="X24" s="282" t="s">
        <v>825</v>
      </c>
      <c r="Y24" s="381" t="s">
        <v>822</v>
      </c>
      <c r="Z24" s="282" t="s">
        <v>825</v>
      </c>
      <c r="AA24" s="381" t="s">
        <v>822</v>
      </c>
      <c r="AB24" s="282" t="s">
        <v>825</v>
      </c>
      <c r="AC24" s="282" t="s">
        <v>825</v>
      </c>
      <c r="AD24" s="282" t="s">
        <v>825</v>
      </c>
      <c r="AE24" s="282" t="s">
        <v>825</v>
      </c>
      <c r="AF24" s="381" t="s">
        <v>822</v>
      </c>
      <c r="AG24" s="282" t="s">
        <v>825</v>
      </c>
      <c r="AH24" s="282" t="s">
        <v>822</v>
      </c>
      <c r="AI24" s="381" t="s">
        <v>822</v>
      </c>
    </row>
    <row r="25" spans="1:35" ht="40.5" customHeight="1">
      <c r="A25" s="348" t="s">
        <v>847</v>
      </c>
      <c r="B25" s="373" t="s">
        <v>926</v>
      </c>
      <c r="C25" s="341" t="s">
        <v>1001</v>
      </c>
      <c r="D25" s="341" t="s">
        <v>1073</v>
      </c>
      <c r="E25" s="386" t="s">
        <v>139</v>
      </c>
      <c r="F25" s="343" t="s">
        <v>1096</v>
      </c>
      <c r="G25" s="313" t="s">
        <v>236</v>
      </c>
      <c r="H25" s="345">
        <v>433.17</v>
      </c>
      <c r="I25" s="388" t="s">
        <v>1443</v>
      </c>
      <c r="J25" s="313" t="s">
        <v>239</v>
      </c>
      <c r="K25" s="346">
        <v>44105</v>
      </c>
      <c r="L25" s="345">
        <v>11112</v>
      </c>
      <c r="M25" s="347">
        <v>9562</v>
      </c>
      <c r="N25" s="344" t="s">
        <v>1558</v>
      </c>
      <c r="O25" s="345">
        <v>1</v>
      </c>
      <c r="P25" s="345">
        <v>10</v>
      </c>
      <c r="Q25" s="345">
        <v>4</v>
      </c>
      <c r="R25" s="345">
        <v>5</v>
      </c>
      <c r="S25" s="313" t="s">
        <v>812</v>
      </c>
      <c r="T25" s="313" t="s">
        <v>812</v>
      </c>
      <c r="U25" s="313" t="s">
        <v>825</v>
      </c>
      <c r="V25" s="313" t="s">
        <v>812</v>
      </c>
      <c r="W25" s="313" t="s">
        <v>812</v>
      </c>
      <c r="X25" s="313" t="s">
        <v>822</v>
      </c>
      <c r="Y25" s="388" t="s">
        <v>1348</v>
      </c>
      <c r="Z25" s="313" t="s">
        <v>825</v>
      </c>
      <c r="AA25" s="345" t="s">
        <v>822</v>
      </c>
      <c r="AB25" s="313" t="s">
        <v>825</v>
      </c>
      <c r="AC25" s="313" t="s">
        <v>825</v>
      </c>
      <c r="AD25" s="313" t="s">
        <v>822</v>
      </c>
      <c r="AE25" s="313" t="s">
        <v>822</v>
      </c>
      <c r="AF25" s="345" t="s">
        <v>822</v>
      </c>
      <c r="AG25" s="313" t="s">
        <v>825</v>
      </c>
      <c r="AH25" s="313" t="s">
        <v>822</v>
      </c>
      <c r="AI25" s="345" t="s">
        <v>822</v>
      </c>
    </row>
    <row r="26" spans="1:35" ht="29.25" customHeight="1">
      <c r="A26" s="348" t="s">
        <v>848</v>
      </c>
      <c r="B26" s="349" t="s">
        <v>927</v>
      </c>
      <c r="C26" s="413" t="s">
        <v>1002</v>
      </c>
      <c r="D26" s="413" t="s">
        <v>1073</v>
      </c>
      <c r="E26" s="391" t="s">
        <v>139</v>
      </c>
      <c r="F26" s="352" t="s">
        <v>1097</v>
      </c>
      <c r="G26" s="414" t="s">
        <v>236</v>
      </c>
      <c r="H26" s="415">
        <v>439.47</v>
      </c>
      <c r="I26" s="415">
        <v>2834</v>
      </c>
      <c r="J26" s="414" t="s">
        <v>239</v>
      </c>
      <c r="K26" s="416">
        <v>44378</v>
      </c>
      <c r="L26" s="417">
        <v>61872.390999999996</v>
      </c>
      <c r="M26" s="417">
        <v>32299.390999999996</v>
      </c>
      <c r="N26" s="418" t="s">
        <v>1478</v>
      </c>
      <c r="O26" s="415">
        <v>1</v>
      </c>
      <c r="P26" s="415">
        <v>8</v>
      </c>
      <c r="Q26" s="415">
        <v>4</v>
      </c>
      <c r="R26" s="415">
        <v>4</v>
      </c>
      <c r="S26" s="414" t="s">
        <v>812</v>
      </c>
      <c r="T26" s="414" t="s">
        <v>822</v>
      </c>
      <c r="U26" s="414" t="s">
        <v>825</v>
      </c>
      <c r="V26" s="414" t="s">
        <v>812</v>
      </c>
      <c r="W26" s="414" t="s">
        <v>812</v>
      </c>
      <c r="X26" s="353" t="s">
        <v>825</v>
      </c>
      <c r="Y26" s="393" t="s">
        <v>822</v>
      </c>
      <c r="Z26" s="353" t="s">
        <v>825</v>
      </c>
      <c r="AA26" s="393" t="s">
        <v>822</v>
      </c>
      <c r="AB26" s="353" t="s">
        <v>825</v>
      </c>
      <c r="AC26" s="353" t="s">
        <v>825</v>
      </c>
      <c r="AD26" s="353" t="s">
        <v>825</v>
      </c>
      <c r="AE26" s="353" t="s">
        <v>825</v>
      </c>
      <c r="AF26" s="393" t="s">
        <v>822</v>
      </c>
      <c r="AG26" s="353" t="s">
        <v>825</v>
      </c>
      <c r="AH26" s="353" t="s">
        <v>822</v>
      </c>
      <c r="AI26" s="393" t="s">
        <v>822</v>
      </c>
    </row>
    <row r="27" spans="1:35" ht="27.75" customHeight="1">
      <c r="A27" s="341" t="s">
        <v>1412</v>
      </c>
      <c r="B27" s="349" t="s">
        <v>928</v>
      </c>
      <c r="C27" s="360" t="s">
        <v>1003</v>
      </c>
      <c r="D27" s="360" t="s">
        <v>1073</v>
      </c>
      <c r="E27" s="286" t="s">
        <v>139</v>
      </c>
      <c r="F27" s="349" t="s">
        <v>1098</v>
      </c>
      <c r="G27" s="250" t="s">
        <v>236</v>
      </c>
      <c r="H27" s="358">
        <v>433.17</v>
      </c>
      <c r="I27" s="358">
        <v>3479</v>
      </c>
      <c r="J27" s="250" t="s">
        <v>239</v>
      </c>
      <c r="K27" s="359">
        <v>45261</v>
      </c>
      <c r="L27" s="358">
        <v>2552</v>
      </c>
      <c r="M27" s="358">
        <v>1915</v>
      </c>
      <c r="N27" s="419" t="s">
        <v>1411</v>
      </c>
      <c r="O27" s="358">
        <v>1</v>
      </c>
      <c r="P27" s="358">
        <v>3</v>
      </c>
      <c r="Q27" s="358">
        <v>4</v>
      </c>
      <c r="R27" s="358">
        <v>4</v>
      </c>
      <c r="S27" s="250" t="s">
        <v>812</v>
      </c>
      <c r="T27" s="250" t="s">
        <v>812</v>
      </c>
      <c r="U27" s="250" t="s">
        <v>825</v>
      </c>
      <c r="V27" s="250" t="s">
        <v>812</v>
      </c>
      <c r="W27" s="250" t="s">
        <v>812</v>
      </c>
      <c r="X27" s="250" t="s">
        <v>822</v>
      </c>
      <c r="Y27" s="358" t="s">
        <v>822</v>
      </c>
      <c r="Z27" s="250" t="s">
        <v>825</v>
      </c>
      <c r="AA27" s="358" t="s">
        <v>822</v>
      </c>
      <c r="AB27" s="250" t="s">
        <v>825</v>
      </c>
      <c r="AC27" s="250" t="s">
        <v>825</v>
      </c>
      <c r="AD27" s="250" t="s">
        <v>825</v>
      </c>
      <c r="AE27" s="250" t="s">
        <v>825</v>
      </c>
      <c r="AF27" s="358" t="s">
        <v>822</v>
      </c>
      <c r="AG27" s="250" t="s">
        <v>825</v>
      </c>
      <c r="AH27" s="250" t="s">
        <v>822</v>
      </c>
      <c r="AI27" s="358" t="s">
        <v>822</v>
      </c>
    </row>
    <row r="28" spans="1:35" s="330" customFormat="1" ht="66" customHeight="1">
      <c r="A28" s="389" t="s">
        <v>849</v>
      </c>
      <c r="B28" s="312" t="s">
        <v>929</v>
      </c>
      <c r="C28" s="357" t="s">
        <v>1004</v>
      </c>
      <c r="D28" s="357" t="s">
        <v>1073</v>
      </c>
      <c r="E28" s="286" t="s">
        <v>139</v>
      </c>
      <c r="F28" s="312" t="s">
        <v>1099</v>
      </c>
      <c r="G28" s="336" t="s">
        <v>236</v>
      </c>
      <c r="H28" s="293">
        <v>433.17</v>
      </c>
      <c r="I28" s="293">
        <v>3471</v>
      </c>
      <c r="J28" s="336" t="s">
        <v>239</v>
      </c>
      <c r="K28" s="420">
        <v>45200</v>
      </c>
      <c r="L28" s="293">
        <v>66580</v>
      </c>
      <c r="M28" s="293">
        <v>1279756</v>
      </c>
      <c r="N28" s="421" t="s">
        <v>1482</v>
      </c>
      <c r="O28" s="293">
        <v>1</v>
      </c>
      <c r="P28" s="293">
        <v>11</v>
      </c>
      <c r="Q28" s="293">
        <v>12</v>
      </c>
      <c r="R28" s="293">
        <v>30</v>
      </c>
      <c r="S28" s="336" t="s">
        <v>812</v>
      </c>
      <c r="T28" s="336" t="s">
        <v>812</v>
      </c>
      <c r="U28" s="336" t="s">
        <v>825</v>
      </c>
      <c r="V28" s="336" t="s">
        <v>812</v>
      </c>
      <c r="W28" s="336" t="s">
        <v>812</v>
      </c>
      <c r="X28" s="250" t="s">
        <v>825</v>
      </c>
      <c r="Y28" s="283" t="s">
        <v>1483</v>
      </c>
      <c r="Z28" s="250" t="s">
        <v>825</v>
      </c>
      <c r="AA28" s="283" t="s">
        <v>822</v>
      </c>
      <c r="AB28" s="250" t="s">
        <v>825</v>
      </c>
      <c r="AC28" s="250" t="s">
        <v>825</v>
      </c>
      <c r="AD28" s="250" t="s">
        <v>825</v>
      </c>
      <c r="AE28" s="250" t="s">
        <v>825</v>
      </c>
      <c r="AF28" s="283" t="s">
        <v>822</v>
      </c>
      <c r="AG28" s="250" t="s">
        <v>825</v>
      </c>
      <c r="AH28" s="250" t="s">
        <v>822</v>
      </c>
      <c r="AI28" s="283" t="s">
        <v>822</v>
      </c>
    </row>
    <row r="29" spans="1:35" ht="41.25" customHeight="1">
      <c r="A29" s="389" t="s">
        <v>1414</v>
      </c>
      <c r="B29" s="349" t="s">
        <v>930</v>
      </c>
      <c r="C29" s="360" t="s">
        <v>1005</v>
      </c>
      <c r="D29" s="360" t="s">
        <v>1073</v>
      </c>
      <c r="E29" s="286" t="s">
        <v>139</v>
      </c>
      <c r="F29" s="422" t="s">
        <v>1100</v>
      </c>
      <c r="G29" s="250" t="s">
        <v>236</v>
      </c>
      <c r="H29" s="283">
        <v>433.17</v>
      </c>
      <c r="I29" s="423">
        <v>3471</v>
      </c>
      <c r="J29" s="250" t="s">
        <v>239</v>
      </c>
      <c r="K29" s="359">
        <v>45200</v>
      </c>
      <c r="L29" s="358">
        <f>M29+7325</f>
        <v>11416</v>
      </c>
      <c r="M29" s="358">
        <v>4091</v>
      </c>
      <c r="N29" s="419" t="s">
        <v>1350</v>
      </c>
      <c r="O29" s="358">
        <v>1</v>
      </c>
      <c r="P29" s="358">
        <v>12</v>
      </c>
      <c r="Q29" s="358">
        <v>4</v>
      </c>
      <c r="R29" s="358">
        <v>4</v>
      </c>
      <c r="S29" s="250" t="s">
        <v>812</v>
      </c>
      <c r="T29" s="250" t="s">
        <v>812</v>
      </c>
      <c r="U29" s="250" t="s">
        <v>825</v>
      </c>
      <c r="V29" s="250" t="s">
        <v>812</v>
      </c>
      <c r="W29" s="250" t="s">
        <v>812</v>
      </c>
      <c r="X29" s="250" t="s">
        <v>822</v>
      </c>
      <c r="Y29" s="358" t="s">
        <v>1351</v>
      </c>
      <c r="Z29" s="250" t="s">
        <v>825</v>
      </c>
      <c r="AA29" s="358" t="s">
        <v>822</v>
      </c>
      <c r="AB29" s="250" t="s">
        <v>825</v>
      </c>
      <c r="AC29" s="250" t="s">
        <v>825</v>
      </c>
      <c r="AD29" s="250" t="s">
        <v>825</v>
      </c>
      <c r="AE29" s="250" t="s">
        <v>825</v>
      </c>
      <c r="AF29" s="358" t="s">
        <v>822</v>
      </c>
      <c r="AG29" s="250" t="s">
        <v>825</v>
      </c>
      <c r="AH29" s="250" t="s">
        <v>822</v>
      </c>
      <c r="AI29" s="358" t="s">
        <v>822</v>
      </c>
    </row>
    <row r="30" spans="1:35" ht="27" customHeight="1">
      <c r="A30" s="348" t="s">
        <v>850</v>
      </c>
      <c r="B30" s="349" t="s">
        <v>931</v>
      </c>
      <c r="C30" s="395" t="s">
        <v>1006</v>
      </c>
      <c r="D30" s="395" t="s">
        <v>1073</v>
      </c>
      <c r="E30" s="396" t="s">
        <v>139</v>
      </c>
      <c r="F30" s="397" t="s">
        <v>1101</v>
      </c>
      <c r="G30" s="398" t="s">
        <v>235</v>
      </c>
      <c r="H30" s="399" t="s">
        <v>822</v>
      </c>
      <c r="I30" s="399">
        <v>7218</v>
      </c>
      <c r="J30" s="398" t="s">
        <v>239</v>
      </c>
      <c r="K30" s="400">
        <v>43891</v>
      </c>
      <c r="L30" s="401">
        <v>54270</v>
      </c>
      <c r="M30" s="402">
        <v>51115</v>
      </c>
      <c r="N30" s="403" t="s">
        <v>1454</v>
      </c>
      <c r="O30" s="399">
        <v>1</v>
      </c>
      <c r="P30" s="399">
        <v>10</v>
      </c>
      <c r="Q30" s="399">
        <v>4</v>
      </c>
      <c r="R30" s="399">
        <v>4</v>
      </c>
      <c r="S30" s="398" t="s">
        <v>812</v>
      </c>
      <c r="T30" s="398" t="s">
        <v>822</v>
      </c>
      <c r="U30" s="398" t="s">
        <v>825</v>
      </c>
      <c r="V30" s="398" t="s">
        <v>812</v>
      </c>
      <c r="W30" s="398" t="s">
        <v>822</v>
      </c>
      <c r="X30" s="398" t="s">
        <v>822</v>
      </c>
      <c r="Y30" s="399" t="s">
        <v>822</v>
      </c>
      <c r="Z30" s="398" t="s">
        <v>825</v>
      </c>
      <c r="AA30" s="399" t="s">
        <v>822</v>
      </c>
      <c r="AB30" s="398" t="s">
        <v>825</v>
      </c>
      <c r="AC30" s="398" t="s">
        <v>825</v>
      </c>
      <c r="AD30" s="404" t="s">
        <v>825</v>
      </c>
      <c r="AE30" s="398" t="s">
        <v>825</v>
      </c>
      <c r="AF30" s="399" t="s">
        <v>822</v>
      </c>
      <c r="AG30" s="398" t="s">
        <v>822</v>
      </c>
      <c r="AH30" s="398" t="s">
        <v>822</v>
      </c>
      <c r="AI30" s="399" t="s">
        <v>822</v>
      </c>
    </row>
    <row r="31" spans="1:35" ht="27.75" customHeight="1">
      <c r="A31" s="348" t="s">
        <v>851</v>
      </c>
      <c r="B31" s="349" t="s">
        <v>931</v>
      </c>
      <c r="C31" s="360" t="s">
        <v>1007</v>
      </c>
      <c r="D31" s="360" t="s">
        <v>1073</v>
      </c>
      <c r="E31" s="286" t="s">
        <v>139</v>
      </c>
      <c r="F31" s="349" t="s">
        <v>1102</v>
      </c>
      <c r="G31" s="250" t="s">
        <v>235</v>
      </c>
      <c r="H31" s="419" t="s">
        <v>822</v>
      </c>
      <c r="I31" s="423">
        <v>7218</v>
      </c>
      <c r="J31" s="250" t="s">
        <v>239</v>
      </c>
      <c r="K31" s="359">
        <v>44652</v>
      </c>
      <c r="L31" s="358">
        <f>M31+2780</f>
        <v>51166</v>
      </c>
      <c r="M31" s="358">
        <v>48386</v>
      </c>
      <c r="N31" s="324" t="s">
        <v>1362</v>
      </c>
      <c r="O31" s="358">
        <v>1</v>
      </c>
      <c r="P31" s="358">
        <v>6</v>
      </c>
      <c r="Q31" s="358">
        <v>4</v>
      </c>
      <c r="R31" s="358">
        <v>4</v>
      </c>
      <c r="S31" s="250" t="s">
        <v>812</v>
      </c>
      <c r="T31" s="250" t="s">
        <v>822</v>
      </c>
      <c r="U31" s="250" t="s">
        <v>825</v>
      </c>
      <c r="V31" s="250" t="s">
        <v>812</v>
      </c>
      <c r="W31" s="250" t="s">
        <v>822</v>
      </c>
      <c r="X31" s="250" t="s">
        <v>822</v>
      </c>
      <c r="Y31" s="358" t="s">
        <v>1351</v>
      </c>
      <c r="Z31" s="250" t="s">
        <v>825</v>
      </c>
      <c r="AA31" s="358" t="s">
        <v>822</v>
      </c>
      <c r="AB31" s="250" t="s">
        <v>825</v>
      </c>
      <c r="AC31" s="250" t="s">
        <v>825</v>
      </c>
      <c r="AD31" s="250" t="s">
        <v>825</v>
      </c>
      <c r="AE31" s="250" t="s">
        <v>825</v>
      </c>
      <c r="AF31" s="358" t="s">
        <v>822</v>
      </c>
      <c r="AG31" s="250" t="s">
        <v>825</v>
      </c>
      <c r="AH31" s="250" t="s">
        <v>822</v>
      </c>
      <c r="AI31" s="358" t="s">
        <v>822</v>
      </c>
    </row>
    <row r="32" spans="1:35" ht="39.75" customHeight="1">
      <c r="A32" s="348" t="s">
        <v>852</v>
      </c>
      <c r="B32" s="349" t="s">
        <v>932</v>
      </c>
      <c r="C32" s="360" t="s">
        <v>1008</v>
      </c>
      <c r="D32" s="360" t="s">
        <v>1073</v>
      </c>
      <c r="E32" s="286" t="s">
        <v>139</v>
      </c>
      <c r="F32" s="349" t="s">
        <v>1103</v>
      </c>
      <c r="G32" s="250" t="s">
        <v>236</v>
      </c>
      <c r="H32" s="283">
        <v>433.17</v>
      </c>
      <c r="I32" s="423">
        <v>3471</v>
      </c>
      <c r="J32" s="250" t="s">
        <v>239</v>
      </c>
      <c r="K32" s="359">
        <v>44317</v>
      </c>
      <c r="L32" s="358">
        <f>M32+2981</f>
        <v>4421</v>
      </c>
      <c r="M32" s="358">
        <v>1440</v>
      </c>
      <c r="N32" s="419" t="s">
        <v>1363</v>
      </c>
      <c r="O32" s="358">
        <v>1</v>
      </c>
      <c r="P32" s="358">
        <v>0</v>
      </c>
      <c r="Q32" s="358">
        <v>4</v>
      </c>
      <c r="R32" s="358">
        <v>1</v>
      </c>
      <c r="S32" s="250" t="s">
        <v>812</v>
      </c>
      <c r="T32" s="250" t="s">
        <v>812</v>
      </c>
      <c r="U32" s="250" t="s">
        <v>812</v>
      </c>
      <c r="V32" s="250" t="s">
        <v>812</v>
      </c>
      <c r="W32" s="250" t="s">
        <v>812</v>
      </c>
      <c r="X32" s="250" t="s">
        <v>822</v>
      </c>
      <c r="Y32" s="358" t="s">
        <v>1351</v>
      </c>
      <c r="Z32" s="250" t="s">
        <v>825</v>
      </c>
      <c r="AA32" s="358" t="s">
        <v>822</v>
      </c>
      <c r="AB32" s="250" t="s">
        <v>825</v>
      </c>
      <c r="AC32" s="250" t="s">
        <v>825</v>
      </c>
      <c r="AD32" s="250" t="s">
        <v>825</v>
      </c>
      <c r="AE32" s="250" t="s">
        <v>825</v>
      </c>
      <c r="AF32" s="358" t="s">
        <v>822</v>
      </c>
      <c r="AG32" s="250" t="s">
        <v>825</v>
      </c>
      <c r="AH32" s="250" t="s">
        <v>822</v>
      </c>
      <c r="AI32" s="358" t="s">
        <v>822</v>
      </c>
    </row>
    <row r="33" spans="1:35" ht="15.75" customHeight="1">
      <c r="A33" s="360" t="s">
        <v>1413</v>
      </c>
      <c r="B33" s="349" t="s">
        <v>933</v>
      </c>
      <c r="C33" s="360" t="s">
        <v>1009</v>
      </c>
      <c r="D33" s="360" t="s">
        <v>1073</v>
      </c>
      <c r="E33" s="286" t="s">
        <v>139</v>
      </c>
      <c r="F33" s="349" t="s">
        <v>1104</v>
      </c>
      <c r="G33" s="250" t="s">
        <v>235</v>
      </c>
      <c r="H33" s="358" t="s">
        <v>822</v>
      </c>
      <c r="I33" s="358">
        <v>7218</v>
      </c>
      <c r="J33" s="250" t="s">
        <v>239</v>
      </c>
      <c r="K33" s="359">
        <v>45261</v>
      </c>
      <c r="L33" s="358">
        <v>148436</v>
      </c>
      <c r="M33" s="358">
        <v>142581</v>
      </c>
      <c r="N33" s="419" t="s">
        <v>1376</v>
      </c>
      <c r="O33" s="358">
        <v>1</v>
      </c>
      <c r="P33" s="358">
        <v>14</v>
      </c>
      <c r="Q33" s="358">
        <v>4</v>
      </c>
      <c r="R33" s="358">
        <v>4</v>
      </c>
      <c r="S33" s="250" t="s">
        <v>825</v>
      </c>
      <c r="T33" s="250" t="s">
        <v>822</v>
      </c>
      <c r="U33" s="250" t="s">
        <v>825</v>
      </c>
      <c r="V33" s="250" t="s">
        <v>812</v>
      </c>
      <c r="W33" s="250" t="s">
        <v>822</v>
      </c>
      <c r="X33" s="250" t="s">
        <v>822</v>
      </c>
      <c r="Y33" s="358" t="s">
        <v>822</v>
      </c>
      <c r="Z33" s="250" t="s">
        <v>825</v>
      </c>
      <c r="AA33" s="358" t="s">
        <v>822</v>
      </c>
      <c r="AB33" s="250" t="s">
        <v>825</v>
      </c>
      <c r="AC33" s="250" t="s">
        <v>825</v>
      </c>
      <c r="AD33" s="250" t="s">
        <v>825</v>
      </c>
      <c r="AE33" s="250" t="s">
        <v>825</v>
      </c>
      <c r="AF33" s="358" t="s">
        <v>822</v>
      </c>
      <c r="AG33" s="250" t="s">
        <v>825</v>
      </c>
      <c r="AH33" s="250" t="s">
        <v>822</v>
      </c>
      <c r="AI33" s="358" t="s">
        <v>822</v>
      </c>
    </row>
    <row r="34" spans="1:35" ht="40.5" customHeight="1">
      <c r="A34" s="348" t="s">
        <v>853</v>
      </c>
      <c r="B34" s="349" t="s">
        <v>934</v>
      </c>
      <c r="C34" s="360" t="s">
        <v>1010</v>
      </c>
      <c r="D34" s="360" t="s">
        <v>1073</v>
      </c>
      <c r="E34" s="286" t="s">
        <v>139</v>
      </c>
      <c r="F34" s="349" t="s">
        <v>1105</v>
      </c>
      <c r="G34" s="250" t="s">
        <v>235</v>
      </c>
      <c r="H34" s="358" t="s">
        <v>822</v>
      </c>
      <c r="I34" s="358">
        <v>8062</v>
      </c>
      <c r="J34" s="250" t="s">
        <v>239</v>
      </c>
      <c r="K34" s="359">
        <v>44621</v>
      </c>
      <c r="L34" s="283">
        <v>286175</v>
      </c>
      <c r="M34" s="283">
        <v>286175</v>
      </c>
      <c r="N34" s="419" t="s">
        <v>1374</v>
      </c>
      <c r="O34" s="358">
        <v>3</v>
      </c>
      <c r="P34" s="358">
        <v>4</v>
      </c>
      <c r="Q34" s="358">
        <v>4</v>
      </c>
      <c r="R34" s="358">
        <v>5</v>
      </c>
      <c r="S34" s="250" t="s">
        <v>812</v>
      </c>
      <c r="T34" s="250" t="s">
        <v>822</v>
      </c>
      <c r="U34" s="250" t="s">
        <v>825</v>
      </c>
      <c r="V34" s="250" t="s">
        <v>812</v>
      </c>
      <c r="W34" s="250" t="s">
        <v>822</v>
      </c>
      <c r="X34" s="250" t="s">
        <v>822</v>
      </c>
      <c r="Y34" s="358" t="s">
        <v>822</v>
      </c>
      <c r="Z34" s="250" t="s">
        <v>825</v>
      </c>
      <c r="AA34" s="358" t="s">
        <v>822</v>
      </c>
      <c r="AB34" s="250" t="s">
        <v>822</v>
      </c>
      <c r="AC34" s="250" t="s">
        <v>822</v>
      </c>
      <c r="AD34" s="250" t="s">
        <v>822</v>
      </c>
      <c r="AE34" s="250" t="s">
        <v>822</v>
      </c>
      <c r="AF34" s="358" t="s">
        <v>822</v>
      </c>
      <c r="AG34" s="250" t="s">
        <v>822</v>
      </c>
      <c r="AH34" s="358" t="s">
        <v>822</v>
      </c>
      <c r="AI34" s="358" t="s">
        <v>822</v>
      </c>
    </row>
    <row r="35" spans="1:35" ht="15.75" customHeight="1">
      <c r="A35" s="389" t="s">
        <v>1415</v>
      </c>
      <c r="B35" s="349" t="s">
        <v>935</v>
      </c>
      <c r="C35" s="360" t="s">
        <v>1011</v>
      </c>
      <c r="D35" s="360" t="s">
        <v>1073</v>
      </c>
      <c r="E35" s="286" t="s">
        <v>139</v>
      </c>
      <c r="F35" s="349" t="s">
        <v>1106</v>
      </c>
      <c r="G35" s="250" t="s">
        <v>235</v>
      </c>
      <c r="H35" s="358" t="s">
        <v>822</v>
      </c>
      <c r="I35" s="358">
        <v>2086</v>
      </c>
      <c r="J35" s="250" t="s">
        <v>239</v>
      </c>
      <c r="K35" s="359">
        <v>43647</v>
      </c>
      <c r="L35" s="358">
        <v>101787</v>
      </c>
      <c r="M35" s="358">
        <v>100592</v>
      </c>
      <c r="N35" s="419" t="s">
        <v>1351</v>
      </c>
      <c r="O35" s="358">
        <v>1</v>
      </c>
      <c r="P35" s="358">
        <v>14</v>
      </c>
      <c r="Q35" s="358">
        <v>4</v>
      </c>
      <c r="R35" s="358">
        <v>4</v>
      </c>
      <c r="S35" s="250" t="s">
        <v>825</v>
      </c>
      <c r="T35" s="250" t="s">
        <v>822</v>
      </c>
      <c r="U35" s="250" t="s">
        <v>825</v>
      </c>
      <c r="V35" s="250" t="s">
        <v>812</v>
      </c>
      <c r="W35" s="250" t="s">
        <v>822</v>
      </c>
      <c r="X35" s="250" t="s">
        <v>822</v>
      </c>
      <c r="Y35" s="358" t="s">
        <v>822</v>
      </c>
      <c r="Z35" s="250" t="s">
        <v>825</v>
      </c>
      <c r="AA35" s="358" t="s">
        <v>822</v>
      </c>
      <c r="AB35" s="250" t="s">
        <v>825</v>
      </c>
      <c r="AC35" s="250" t="s">
        <v>825</v>
      </c>
      <c r="AD35" s="250" t="s">
        <v>825</v>
      </c>
      <c r="AE35" s="250" t="s">
        <v>825</v>
      </c>
      <c r="AF35" s="358" t="s">
        <v>822</v>
      </c>
      <c r="AG35" s="250" t="s">
        <v>825</v>
      </c>
      <c r="AH35" s="250" t="s">
        <v>822</v>
      </c>
      <c r="AI35" s="358" t="s">
        <v>822</v>
      </c>
    </row>
    <row r="36" spans="1:35" ht="26.25" customHeight="1">
      <c r="A36" s="348" t="s">
        <v>854</v>
      </c>
      <c r="B36" s="349" t="s">
        <v>1455</v>
      </c>
      <c r="C36" s="395" t="s">
        <v>1012</v>
      </c>
      <c r="D36" s="395" t="s">
        <v>1073</v>
      </c>
      <c r="E36" s="396" t="s">
        <v>139</v>
      </c>
      <c r="F36" s="397" t="s">
        <v>1456</v>
      </c>
      <c r="G36" s="398" t="s">
        <v>235</v>
      </c>
      <c r="H36" s="399" t="s">
        <v>822</v>
      </c>
      <c r="I36" s="399">
        <v>2851</v>
      </c>
      <c r="J36" s="398" t="s">
        <v>239</v>
      </c>
      <c r="K36" s="400">
        <v>43983</v>
      </c>
      <c r="L36" s="401">
        <v>27656</v>
      </c>
      <c r="M36" s="402">
        <v>4866</v>
      </c>
      <c r="N36" s="403" t="s">
        <v>1457</v>
      </c>
      <c r="O36" s="399">
        <v>1</v>
      </c>
      <c r="P36" s="399">
        <v>7</v>
      </c>
      <c r="Q36" s="399">
        <v>4</v>
      </c>
      <c r="R36" s="399">
        <v>4</v>
      </c>
      <c r="S36" s="398" t="s">
        <v>812</v>
      </c>
      <c r="T36" s="398" t="s">
        <v>822</v>
      </c>
      <c r="U36" s="398" t="s">
        <v>825</v>
      </c>
      <c r="V36" s="398" t="s">
        <v>812</v>
      </c>
      <c r="W36" s="398" t="s">
        <v>822</v>
      </c>
      <c r="X36" s="398" t="s">
        <v>822</v>
      </c>
      <c r="Y36" s="399" t="s">
        <v>822</v>
      </c>
      <c r="Z36" s="398" t="s">
        <v>825</v>
      </c>
      <c r="AA36" s="399" t="s">
        <v>822</v>
      </c>
      <c r="AB36" s="398" t="s">
        <v>825</v>
      </c>
      <c r="AC36" s="398" t="s">
        <v>825</v>
      </c>
      <c r="AD36" s="404" t="s">
        <v>825</v>
      </c>
      <c r="AE36" s="398" t="s">
        <v>825</v>
      </c>
      <c r="AF36" s="399" t="s">
        <v>822</v>
      </c>
      <c r="AG36" s="398" t="s">
        <v>822</v>
      </c>
      <c r="AH36" s="398" t="s">
        <v>822</v>
      </c>
      <c r="AI36" s="399" t="s">
        <v>822</v>
      </c>
    </row>
    <row r="37" spans="1:35" ht="28.5" customHeight="1">
      <c r="A37" s="348" t="s">
        <v>855</v>
      </c>
      <c r="B37" s="349" t="s">
        <v>1165</v>
      </c>
      <c r="C37" s="349" t="s">
        <v>1013</v>
      </c>
      <c r="D37" s="349" t="s">
        <v>1073</v>
      </c>
      <c r="E37" s="333" t="s">
        <v>139</v>
      </c>
      <c r="F37" s="349" t="s">
        <v>1108</v>
      </c>
      <c r="G37" s="250" t="s">
        <v>235</v>
      </c>
      <c r="H37" s="283" t="s">
        <v>822</v>
      </c>
      <c r="I37" s="358">
        <v>7218</v>
      </c>
      <c r="J37" s="334" t="s">
        <v>239</v>
      </c>
      <c r="K37" s="359">
        <v>44536</v>
      </c>
      <c r="L37" s="358">
        <v>246611</v>
      </c>
      <c r="M37" s="358">
        <v>231636</v>
      </c>
      <c r="N37" s="324" t="s">
        <v>1507</v>
      </c>
      <c r="O37" s="358">
        <v>1</v>
      </c>
      <c r="P37" s="358">
        <v>16</v>
      </c>
      <c r="Q37" s="358">
        <v>4</v>
      </c>
      <c r="R37" s="358">
        <v>4</v>
      </c>
      <c r="S37" s="250" t="s">
        <v>812</v>
      </c>
      <c r="T37" s="250" t="s">
        <v>822</v>
      </c>
      <c r="U37" s="334" t="s">
        <v>825</v>
      </c>
      <c r="V37" s="334" t="s">
        <v>812</v>
      </c>
      <c r="W37" s="334" t="s">
        <v>822</v>
      </c>
      <c r="X37" s="334" t="s">
        <v>822</v>
      </c>
      <c r="Y37" s="283" t="s">
        <v>1348</v>
      </c>
      <c r="Z37" s="334" t="s">
        <v>825</v>
      </c>
      <c r="AA37" s="358" t="s">
        <v>822</v>
      </c>
      <c r="AB37" s="334" t="s">
        <v>825</v>
      </c>
      <c r="AC37" s="334" t="s">
        <v>825</v>
      </c>
      <c r="AD37" s="334" t="s">
        <v>825</v>
      </c>
      <c r="AE37" s="334" t="s">
        <v>825</v>
      </c>
      <c r="AF37" s="358" t="s">
        <v>822</v>
      </c>
      <c r="AG37" s="334" t="s">
        <v>822</v>
      </c>
      <c r="AH37" s="334" t="s">
        <v>822</v>
      </c>
      <c r="AI37" s="358" t="s">
        <v>822</v>
      </c>
    </row>
    <row r="38" spans="1:35" ht="27" customHeight="1">
      <c r="A38" s="348" t="s">
        <v>856</v>
      </c>
      <c r="B38" s="349" t="s">
        <v>820</v>
      </c>
      <c r="C38" s="365" t="s">
        <v>1014</v>
      </c>
      <c r="D38" s="365" t="s">
        <v>1073</v>
      </c>
      <c r="E38" s="338" t="s">
        <v>139</v>
      </c>
      <c r="F38" s="366" t="s">
        <v>1109</v>
      </c>
      <c r="G38" s="367" t="s">
        <v>236</v>
      </c>
      <c r="H38" s="368">
        <v>469.18</v>
      </c>
      <c r="I38" s="368">
        <v>3559</v>
      </c>
      <c r="J38" s="367" t="s">
        <v>239</v>
      </c>
      <c r="K38" s="369">
        <v>45170</v>
      </c>
      <c r="L38" s="370">
        <v>17710.3125</v>
      </c>
      <c r="M38" s="370">
        <v>5710.3125</v>
      </c>
      <c r="N38" s="412" t="s">
        <v>1485</v>
      </c>
      <c r="O38" s="368">
        <v>1</v>
      </c>
      <c r="P38" s="368">
        <v>6</v>
      </c>
      <c r="Q38" s="368">
        <v>4</v>
      </c>
      <c r="R38" s="368">
        <v>4</v>
      </c>
      <c r="S38" s="367" t="s">
        <v>812</v>
      </c>
      <c r="T38" s="367" t="s">
        <v>812</v>
      </c>
      <c r="U38" s="367" t="s">
        <v>825</v>
      </c>
      <c r="V38" s="367" t="s">
        <v>812</v>
      </c>
      <c r="W38" s="367" t="s">
        <v>812</v>
      </c>
      <c r="X38" s="282" t="s">
        <v>825</v>
      </c>
      <c r="Y38" s="381" t="s">
        <v>822</v>
      </c>
      <c r="Z38" s="282" t="s">
        <v>825</v>
      </c>
      <c r="AA38" s="381" t="s">
        <v>822</v>
      </c>
      <c r="AB38" s="282" t="s">
        <v>825</v>
      </c>
      <c r="AC38" s="282" t="s">
        <v>825</v>
      </c>
      <c r="AD38" s="282" t="s">
        <v>825</v>
      </c>
      <c r="AE38" s="282" t="s">
        <v>825</v>
      </c>
      <c r="AF38" s="381" t="s">
        <v>822</v>
      </c>
      <c r="AG38" s="282" t="s">
        <v>825</v>
      </c>
      <c r="AH38" s="282" t="s">
        <v>1484</v>
      </c>
      <c r="AI38" s="381" t="s">
        <v>822</v>
      </c>
    </row>
    <row r="39" spans="1:35" ht="37.5" customHeight="1">
      <c r="A39" s="348" t="s">
        <v>857</v>
      </c>
      <c r="B39" s="373" t="s">
        <v>1166</v>
      </c>
      <c r="C39" s="424" t="s">
        <v>1015</v>
      </c>
      <c r="D39" s="424" t="s">
        <v>1073</v>
      </c>
      <c r="E39" s="425" t="s">
        <v>139</v>
      </c>
      <c r="F39" s="426" t="s">
        <v>1110</v>
      </c>
      <c r="G39" s="427" t="s">
        <v>236</v>
      </c>
      <c r="H39" s="428">
        <v>433.17</v>
      </c>
      <c r="I39" s="429" t="s">
        <v>1560</v>
      </c>
      <c r="J39" s="427" t="s">
        <v>239</v>
      </c>
      <c r="K39" s="430">
        <v>44641</v>
      </c>
      <c r="L39" s="428">
        <v>7627</v>
      </c>
      <c r="M39" s="431">
        <v>7627</v>
      </c>
      <c r="N39" s="427" t="s">
        <v>1559</v>
      </c>
      <c r="O39" s="428">
        <v>1</v>
      </c>
      <c r="P39" s="428">
        <v>4</v>
      </c>
      <c r="Q39" s="428">
        <v>4</v>
      </c>
      <c r="R39" s="428">
        <v>14</v>
      </c>
      <c r="S39" s="427" t="s">
        <v>812</v>
      </c>
      <c r="T39" s="427" t="s">
        <v>812</v>
      </c>
      <c r="U39" s="427" t="s">
        <v>825</v>
      </c>
      <c r="V39" s="427" t="s">
        <v>812</v>
      </c>
      <c r="W39" s="427" t="s">
        <v>812</v>
      </c>
      <c r="X39" s="427" t="s">
        <v>822</v>
      </c>
      <c r="Y39" s="432" t="s">
        <v>822</v>
      </c>
      <c r="Z39" s="427" t="s">
        <v>825</v>
      </c>
      <c r="AA39" s="428" t="s">
        <v>822</v>
      </c>
      <c r="AB39" s="427" t="s">
        <v>825</v>
      </c>
      <c r="AC39" s="427" t="s">
        <v>825</v>
      </c>
      <c r="AD39" s="427" t="s">
        <v>822</v>
      </c>
      <c r="AE39" s="427" t="s">
        <v>822</v>
      </c>
      <c r="AF39" s="428" t="s">
        <v>822</v>
      </c>
      <c r="AG39" s="427" t="s">
        <v>825</v>
      </c>
      <c r="AH39" s="427" t="s">
        <v>822</v>
      </c>
      <c r="AI39" s="428" t="s">
        <v>822</v>
      </c>
    </row>
    <row r="40" spans="1:35" s="330" customFormat="1" ht="40.5" customHeight="1">
      <c r="A40" s="389" t="s">
        <v>858</v>
      </c>
      <c r="B40" s="433" t="s">
        <v>1166</v>
      </c>
      <c r="C40" s="386" t="s">
        <v>1561</v>
      </c>
      <c r="D40" s="434" t="s">
        <v>1073</v>
      </c>
      <c r="E40" s="386" t="s">
        <v>139</v>
      </c>
      <c r="F40" s="435" t="s">
        <v>1147</v>
      </c>
      <c r="G40" s="313" t="s">
        <v>236</v>
      </c>
      <c r="H40" s="388">
        <v>433.17</v>
      </c>
      <c r="I40" s="388">
        <v>3471</v>
      </c>
      <c r="J40" s="313" t="s">
        <v>239</v>
      </c>
      <c r="K40" s="436">
        <v>44470</v>
      </c>
      <c r="L40" s="388">
        <v>29526</v>
      </c>
      <c r="M40" s="374">
        <v>12309</v>
      </c>
      <c r="N40" s="313" t="s">
        <v>1562</v>
      </c>
      <c r="O40" s="388">
        <v>1</v>
      </c>
      <c r="P40" s="388">
        <v>4</v>
      </c>
      <c r="Q40" s="388">
        <v>4</v>
      </c>
      <c r="R40" s="388">
        <v>4</v>
      </c>
      <c r="S40" s="313" t="s">
        <v>812</v>
      </c>
      <c r="T40" s="313" t="s">
        <v>812</v>
      </c>
      <c r="U40" s="313" t="s">
        <v>825</v>
      </c>
      <c r="V40" s="313" t="s">
        <v>812</v>
      </c>
      <c r="W40" s="313" t="s">
        <v>812</v>
      </c>
      <c r="X40" s="313" t="s">
        <v>825</v>
      </c>
      <c r="Y40" s="388" t="s">
        <v>822</v>
      </c>
      <c r="Z40" s="313" t="s">
        <v>825</v>
      </c>
      <c r="AA40" s="388" t="s">
        <v>822</v>
      </c>
      <c r="AB40" s="313" t="s">
        <v>825</v>
      </c>
      <c r="AC40" s="313" t="s">
        <v>825</v>
      </c>
      <c r="AD40" s="313" t="s">
        <v>822</v>
      </c>
      <c r="AE40" s="313" t="s">
        <v>822</v>
      </c>
      <c r="AF40" s="388" t="s">
        <v>822</v>
      </c>
      <c r="AG40" s="313" t="s">
        <v>825</v>
      </c>
      <c r="AH40" s="313" t="s">
        <v>822</v>
      </c>
      <c r="AI40" s="388" t="s">
        <v>822</v>
      </c>
    </row>
    <row r="41" spans="1:35" ht="29.25" customHeight="1">
      <c r="A41" s="348" t="s">
        <v>859</v>
      </c>
      <c r="B41" s="349" t="s">
        <v>1488</v>
      </c>
      <c r="C41" s="413" t="s">
        <v>1017</v>
      </c>
      <c r="D41" s="413" t="s">
        <v>1073</v>
      </c>
      <c r="E41" s="391" t="s">
        <v>139</v>
      </c>
      <c r="F41" s="352" t="s">
        <v>1111</v>
      </c>
      <c r="G41" s="414" t="s">
        <v>236</v>
      </c>
      <c r="H41" s="415">
        <v>433.17</v>
      </c>
      <c r="I41" s="415" t="s">
        <v>1486</v>
      </c>
      <c r="J41" s="414" t="s">
        <v>239</v>
      </c>
      <c r="K41" s="416">
        <v>44136</v>
      </c>
      <c r="L41" s="417">
        <v>2738.9375</v>
      </c>
      <c r="M41" s="417">
        <v>782.9375</v>
      </c>
      <c r="N41" s="418" t="s">
        <v>1487</v>
      </c>
      <c r="O41" s="415">
        <v>1</v>
      </c>
      <c r="P41" s="415">
        <v>4</v>
      </c>
      <c r="Q41" s="415">
        <v>4</v>
      </c>
      <c r="R41" s="415">
        <v>5</v>
      </c>
      <c r="S41" s="414" t="s">
        <v>812</v>
      </c>
      <c r="T41" s="414" t="s">
        <v>812</v>
      </c>
      <c r="U41" s="414" t="s">
        <v>825</v>
      </c>
      <c r="V41" s="414" t="s">
        <v>812</v>
      </c>
      <c r="W41" s="414" t="s">
        <v>812</v>
      </c>
      <c r="X41" s="353" t="s">
        <v>825</v>
      </c>
      <c r="Y41" s="354" t="s">
        <v>822</v>
      </c>
      <c r="Z41" s="353" t="s">
        <v>825</v>
      </c>
      <c r="AA41" s="354" t="s">
        <v>822</v>
      </c>
      <c r="AB41" s="353" t="s">
        <v>825</v>
      </c>
      <c r="AC41" s="353" t="s">
        <v>825</v>
      </c>
      <c r="AD41" s="353" t="s">
        <v>825</v>
      </c>
      <c r="AE41" s="353" t="s">
        <v>825</v>
      </c>
      <c r="AF41" s="354" t="s">
        <v>822</v>
      </c>
      <c r="AG41" s="353" t="s">
        <v>825</v>
      </c>
      <c r="AH41" s="353" t="s">
        <v>822</v>
      </c>
      <c r="AI41" s="354" t="s">
        <v>822</v>
      </c>
    </row>
    <row r="42" spans="1:35" ht="15.75" customHeight="1">
      <c r="A42" s="348" t="s">
        <v>860</v>
      </c>
      <c r="B42" s="349" t="s">
        <v>937</v>
      </c>
      <c r="C42" s="360" t="s">
        <v>1018</v>
      </c>
      <c r="D42" s="360" t="s">
        <v>1073</v>
      </c>
      <c r="E42" s="333" t="s">
        <v>139</v>
      </c>
      <c r="F42" s="349" t="s">
        <v>1112</v>
      </c>
      <c r="G42" s="334" t="s">
        <v>236</v>
      </c>
      <c r="H42" s="358">
        <v>439.47</v>
      </c>
      <c r="I42" s="358">
        <v>2833</v>
      </c>
      <c r="J42" s="334" t="s">
        <v>239</v>
      </c>
      <c r="K42" s="359">
        <v>45078</v>
      </c>
      <c r="L42" s="283">
        <v>1550</v>
      </c>
      <c r="M42" s="358">
        <v>655</v>
      </c>
      <c r="N42" s="419" t="s">
        <v>1351</v>
      </c>
      <c r="O42" s="358">
        <v>1</v>
      </c>
      <c r="P42" s="358">
        <v>2</v>
      </c>
      <c r="Q42" s="358">
        <v>4</v>
      </c>
      <c r="R42" s="358">
        <v>9</v>
      </c>
      <c r="S42" s="334" t="s">
        <v>812</v>
      </c>
      <c r="T42" s="334" t="s">
        <v>822</v>
      </c>
      <c r="U42" s="334" t="s">
        <v>825</v>
      </c>
      <c r="V42" s="334" t="s">
        <v>812</v>
      </c>
      <c r="W42" s="334" t="s">
        <v>825</v>
      </c>
      <c r="X42" s="334" t="s">
        <v>822</v>
      </c>
      <c r="Y42" s="358" t="s">
        <v>822</v>
      </c>
      <c r="Z42" s="334" t="s">
        <v>825</v>
      </c>
      <c r="AA42" s="358" t="s">
        <v>822</v>
      </c>
      <c r="AB42" s="334" t="s">
        <v>825</v>
      </c>
      <c r="AC42" s="334" t="s">
        <v>825</v>
      </c>
      <c r="AD42" s="334" t="s">
        <v>822</v>
      </c>
      <c r="AE42" s="334" t="s">
        <v>822</v>
      </c>
      <c r="AF42" s="358" t="s">
        <v>822</v>
      </c>
      <c r="AG42" s="334" t="s">
        <v>825</v>
      </c>
      <c r="AH42" s="406">
        <v>0</v>
      </c>
      <c r="AI42" s="407">
        <v>0</v>
      </c>
    </row>
    <row r="43" spans="1:35" s="330" customFormat="1" ht="27.6" customHeight="1">
      <c r="A43" s="389" t="s">
        <v>861</v>
      </c>
      <c r="B43" s="312" t="s">
        <v>938</v>
      </c>
      <c r="C43" s="389" t="s">
        <v>1019</v>
      </c>
      <c r="D43" s="389" t="s">
        <v>1073</v>
      </c>
      <c r="E43" s="338" t="s">
        <v>139</v>
      </c>
      <c r="F43" s="312" t="s">
        <v>1113</v>
      </c>
      <c r="G43" s="250" t="s">
        <v>235</v>
      </c>
      <c r="H43" s="283" t="s">
        <v>822</v>
      </c>
      <c r="I43" s="283" t="s">
        <v>1327</v>
      </c>
      <c r="J43" s="250" t="s">
        <v>239</v>
      </c>
      <c r="K43" s="283">
        <v>45117</v>
      </c>
      <c r="L43" s="283">
        <v>31911</v>
      </c>
      <c r="M43" s="283">
        <v>28736</v>
      </c>
      <c r="N43" s="283" t="s">
        <v>1328</v>
      </c>
      <c r="O43" s="283">
        <v>2</v>
      </c>
      <c r="P43" s="283">
        <v>5</v>
      </c>
      <c r="Q43" s="283">
        <v>4</v>
      </c>
      <c r="R43" s="283">
        <v>5</v>
      </c>
      <c r="S43" s="250" t="s">
        <v>825</v>
      </c>
      <c r="T43" s="250" t="s">
        <v>822</v>
      </c>
      <c r="U43" s="250" t="s">
        <v>812</v>
      </c>
      <c r="V43" s="250" t="s">
        <v>812</v>
      </c>
      <c r="W43" s="250" t="s">
        <v>822</v>
      </c>
      <c r="X43" s="250" t="s">
        <v>822</v>
      </c>
      <c r="Y43" s="283" t="s">
        <v>822</v>
      </c>
      <c r="Z43" s="250" t="s">
        <v>825</v>
      </c>
      <c r="AA43" s="283" t="s">
        <v>822</v>
      </c>
      <c r="AB43" s="250" t="s">
        <v>825</v>
      </c>
      <c r="AC43" s="250" t="s">
        <v>825</v>
      </c>
      <c r="AD43" s="250" t="s">
        <v>825</v>
      </c>
      <c r="AE43" s="250" t="s">
        <v>825</v>
      </c>
      <c r="AF43" s="283" t="s">
        <v>822</v>
      </c>
      <c r="AG43" s="250" t="s">
        <v>825</v>
      </c>
      <c r="AH43" s="283" t="s">
        <v>822</v>
      </c>
      <c r="AI43" s="283" t="s">
        <v>822</v>
      </c>
    </row>
    <row r="44" spans="1:35" ht="18" customHeight="1">
      <c r="A44" s="348" t="s">
        <v>862</v>
      </c>
      <c r="B44" s="349" t="s">
        <v>939</v>
      </c>
      <c r="C44" s="360" t="s">
        <v>1020</v>
      </c>
      <c r="D44" s="360" t="s">
        <v>1073</v>
      </c>
      <c r="E44" s="286" t="s">
        <v>139</v>
      </c>
      <c r="F44" s="349" t="s">
        <v>1114</v>
      </c>
      <c r="G44" s="250" t="s">
        <v>235</v>
      </c>
      <c r="H44" s="358" t="s">
        <v>822</v>
      </c>
      <c r="I44" s="405" t="s">
        <v>1375</v>
      </c>
      <c r="J44" s="250" t="s">
        <v>239</v>
      </c>
      <c r="K44" s="359">
        <v>44013</v>
      </c>
      <c r="L44" s="358">
        <v>43267</v>
      </c>
      <c r="M44" s="283">
        <v>29801</v>
      </c>
      <c r="N44" s="358" t="s">
        <v>1376</v>
      </c>
      <c r="O44" s="358">
        <v>2</v>
      </c>
      <c r="P44" s="358">
        <v>8</v>
      </c>
      <c r="Q44" s="358">
        <v>4</v>
      </c>
      <c r="R44" s="358">
        <v>4</v>
      </c>
      <c r="S44" s="250" t="s">
        <v>812</v>
      </c>
      <c r="T44" s="250" t="s">
        <v>822</v>
      </c>
      <c r="U44" s="250" t="s">
        <v>825</v>
      </c>
      <c r="V44" s="250" t="s">
        <v>812</v>
      </c>
      <c r="W44" s="250" t="s">
        <v>822</v>
      </c>
      <c r="X44" s="250" t="s">
        <v>822</v>
      </c>
      <c r="Y44" s="358" t="s">
        <v>822</v>
      </c>
      <c r="Z44" s="250" t="s">
        <v>825</v>
      </c>
      <c r="AA44" s="358" t="s">
        <v>822</v>
      </c>
      <c r="AB44" s="250" t="s">
        <v>822</v>
      </c>
      <c r="AC44" s="250" t="s">
        <v>822</v>
      </c>
      <c r="AD44" s="250" t="s">
        <v>822</v>
      </c>
      <c r="AE44" s="250" t="s">
        <v>822</v>
      </c>
      <c r="AF44" s="358" t="s">
        <v>822</v>
      </c>
      <c r="AG44" s="250" t="s">
        <v>822</v>
      </c>
      <c r="AH44" s="358" t="s">
        <v>822</v>
      </c>
      <c r="AI44" s="358" t="s">
        <v>822</v>
      </c>
    </row>
    <row r="45" spans="1:35" ht="39" customHeight="1">
      <c r="A45" s="348" t="s">
        <v>863</v>
      </c>
      <c r="B45" s="349" t="s">
        <v>940</v>
      </c>
      <c r="C45" s="348" t="s">
        <v>1021</v>
      </c>
      <c r="D45" s="348" t="s">
        <v>1073</v>
      </c>
      <c r="E45" s="338" t="s">
        <v>139</v>
      </c>
      <c r="F45" s="349" t="s">
        <v>1115</v>
      </c>
      <c r="G45" s="250" t="s">
        <v>236</v>
      </c>
      <c r="H45" s="358">
        <v>433.17</v>
      </c>
      <c r="I45" s="358">
        <v>3479</v>
      </c>
      <c r="J45" s="250" t="s">
        <v>239</v>
      </c>
      <c r="K45" s="359">
        <v>44075</v>
      </c>
      <c r="L45" s="345">
        <v>3476</v>
      </c>
      <c r="M45" s="345">
        <v>816</v>
      </c>
      <c r="N45" s="324" t="s">
        <v>1563</v>
      </c>
      <c r="O45" s="358">
        <v>1</v>
      </c>
      <c r="P45" s="358">
        <v>4</v>
      </c>
      <c r="Q45" s="358">
        <v>12</v>
      </c>
      <c r="R45" s="358">
        <v>4</v>
      </c>
      <c r="S45" s="250" t="s">
        <v>812</v>
      </c>
      <c r="T45" s="250" t="s">
        <v>812</v>
      </c>
      <c r="U45" s="250" t="s">
        <v>825</v>
      </c>
      <c r="V45" s="250" t="s">
        <v>812</v>
      </c>
      <c r="W45" s="250" t="s">
        <v>812</v>
      </c>
      <c r="X45" s="250" t="s">
        <v>822</v>
      </c>
      <c r="Y45" s="283" t="s">
        <v>1371</v>
      </c>
      <c r="Z45" s="250" t="s">
        <v>825</v>
      </c>
      <c r="AA45" s="283" t="s">
        <v>822</v>
      </c>
      <c r="AB45" s="250" t="s">
        <v>825</v>
      </c>
      <c r="AC45" s="250" t="s">
        <v>825</v>
      </c>
      <c r="AD45" s="250" t="s">
        <v>822</v>
      </c>
      <c r="AE45" s="250" t="s">
        <v>822</v>
      </c>
      <c r="AF45" s="283" t="s">
        <v>822</v>
      </c>
      <c r="AG45" s="250" t="s">
        <v>822</v>
      </c>
      <c r="AH45" s="283" t="s">
        <v>822</v>
      </c>
      <c r="AI45" s="283" t="s">
        <v>822</v>
      </c>
    </row>
    <row r="46" spans="1:35" s="330" customFormat="1" ht="64.5" customHeight="1">
      <c r="A46" s="389" t="s">
        <v>864</v>
      </c>
      <c r="B46" s="312" t="s">
        <v>1167</v>
      </c>
      <c r="C46" s="357" t="s">
        <v>1022</v>
      </c>
      <c r="D46" s="357" t="s">
        <v>1073</v>
      </c>
      <c r="E46" s="286" t="s">
        <v>139</v>
      </c>
      <c r="F46" s="312" t="s">
        <v>1116</v>
      </c>
      <c r="G46" s="250" t="s">
        <v>236</v>
      </c>
      <c r="H46" s="283">
        <v>433.17</v>
      </c>
      <c r="I46" s="283">
        <v>3728</v>
      </c>
      <c r="J46" s="250" t="s">
        <v>239</v>
      </c>
      <c r="K46" s="323">
        <v>44743</v>
      </c>
      <c r="L46" s="283">
        <v>289</v>
      </c>
      <c r="M46" s="283">
        <v>89</v>
      </c>
      <c r="N46" s="324" t="s">
        <v>1377</v>
      </c>
      <c r="O46" s="283">
        <v>1</v>
      </c>
      <c r="P46" s="283">
        <v>3</v>
      </c>
      <c r="Q46" s="283">
        <v>4</v>
      </c>
      <c r="R46" s="283">
        <v>4</v>
      </c>
      <c r="S46" s="250" t="s">
        <v>812</v>
      </c>
      <c r="T46" s="250" t="s">
        <v>812</v>
      </c>
      <c r="U46" s="250" t="s">
        <v>812</v>
      </c>
      <c r="V46" s="250" t="s">
        <v>812</v>
      </c>
      <c r="W46" s="250" t="s">
        <v>825</v>
      </c>
      <c r="X46" s="250" t="s">
        <v>822</v>
      </c>
      <c r="Y46" s="283" t="s">
        <v>822</v>
      </c>
      <c r="Z46" s="250" t="s">
        <v>822</v>
      </c>
      <c r="AA46" s="283" t="s">
        <v>822</v>
      </c>
      <c r="AB46" s="250" t="s">
        <v>822</v>
      </c>
      <c r="AC46" s="250" t="s">
        <v>822</v>
      </c>
      <c r="AD46" s="250" t="s">
        <v>822</v>
      </c>
      <c r="AE46" s="250" t="s">
        <v>822</v>
      </c>
      <c r="AF46" s="283" t="s">
        <v>822</v>
      </c>
      <c r="AG46" s="250" t="s">
        <v>822</v>
      </c>
      <c r="AH46" s="283" t="s">
        <v>822</v>
      </c>
      <c r="AI46" s="283" t="s">
        <v>822</v>
      </c>
    </row>
    <row r="47" spans="1:35" ht="40.5" customHeight="1">
      <c r="A47" s="348" t="s">
        <v>865</v>
      </c>
      <c r="B47" s="349" t="s">
        <v>1167</v>
      </c>
      <c r="C47" s="360" t="s">
        <v>1023</v>
      </c>
      <c r="D47" s="360" t="s">
        <v>1073</v>
      </c>
      <c r="E47" s="286" t="s">
        <v>139</v>
      </c>
      <c r="F47" s="349" t="s">
        <v>1117</v>
      </c>
      <c r="G47" s="250" t="s">
        <v>236</v>
      </c>
      <c r="H47" s="358">
        <v>433.17</v>
      </c>
      <c r="I47" s="358">
        <v>3471</v>
      </c>
      <c r="J47" s="250" t="s">
        <v>239</v>
      </c>
      <c r="K47" s="359">
        <v>44743</v>
      </c>
      <c r="L47" s="358">
        <v>2223</v>
      </c>
      <c r="M47" s="358">
        <v>698</v>
      </c>
      <c r="N47" s="419" t="s">
        <v>1416</v>
      </c>
      <c r="O47" s="358">
        <v>1</v>
      </c>
      <c r="P47" s="358">
        <v>2</v>
      </c>
      <c r="Q47" s="358">
        <v>4</v>
      </c>
      <c r="R47" s="358">
        <v>9</v>
      </c>
      <c r="S47" s="250" t="s">
        <v>825</v>
      </c>
      <c r="T47" s="250" t="s">
        <v>812</v>
      </c>
      <c r="U47" s="250" t="s">
        <v>825</v>
      </c>
      <c r="V47" s="250" t="s">
        <v>812</v>
      </c>
      <c r="W47" s="250" t="s">
        <v>812</v>
      </c>
      <c r="X47" s="250" t="s">
        <v>822</v>
      </c>
      <c r="Y47" s="358" t="s">
        <v>822</v>
      </c>
      <c r="Z47" s="250" t="s">
        <v>825</v>
      </c>
      <c r="AA47" s="358" t="s">
        <v>822</v>
      </c>
      <c r="AB47" s="250" t="s">
        <v>825</v>
      </c>
      <c r="AC47" s="250" t="s">
        <v>825</v>
      </c>
      <c r="AD47" s="250" t="s">
        <v>825</v>
      </c>
      <c r="AE47" s="250" t="s">
        <v>825</v>
      </c>
      <c r="AF47" s="358" t="s">
        <v>822</v>
      </c>
      <c r="AG47" s="250" t="s">
        <v>825</v>
      </c>
      <c r="AH47" s="250" t="s">
        <v>822</v>
      </c>
      <c r="AI47" s="358" t="s">
        <v>822</v>
      </c>
    </row>
    <row r="48" spans="1:35" s="330" customFormat="1" ht="25.5" customHeight="1">
      <c r="A48" s="389" t="s">
        <v>866</v>
      </c>
      <c r="B48" s="312" t="s">
        <v>941</v>
      </c>
      <c r="C48" s="357" t="s">
        <v>1024</v>
      </c>
      <c r="D48" s="357" t="s">
        <v>1073</v>
      </c>
      <c r="E48" s="286" t="s">
        <v>139</v>
      </c>
      <c r="F48" s="312" t="s">
        <v>1118</v>
      </c>
      <c r="G48" s="336" t="s">
        <v>235</v>
      </c>
      <c r="H48" s="293" t="s">
        <v>822</v>
      </c>
      <c r="I48" s="293">
        <v>56291</v>
      </c>
      <c r="J48" s="336" t="s">
        <v>239</v>
      </c>
      <c r="K48" s="420">
        <v>44958</v>
      </c>
      <c r="L48" s="437">
        <v>75440.153846153844</v>
      </c>
      <c r="M48" s="437">
        <v>75440.153846153844</v>
      </c>
      <c r="N48" s="421" t="s">
        <v>1489</v>
      </c>
      <c r="O48" s="293">
        <v>1</v>
      </c>
      <c r="P48" s="293">
        <v>5</v>
      </c>
      <c r="Q48" s="293">
        <v>4</v>
      </c>
      <c r="R48" s="293">
        <v>4</v>
      </c>
      <c r="S48" s="336" t="s">
        <v>812</v>
      </c>
      <c r="T48" s="336" t="s">
        <v>822</v>
      </c>
      <c r="U48" s="336" t="s">
        <v>825</v>
      </c>
      <c r="V48" s="336" t="s">
        <v>812</v>
      </c>
      <c r="W48" s="336" t="s">
        <v>825</v>
      </c>
      <c r="X48" s="250" t="s">
        <v>825</v>
      </c>
      <c r="Y48" s="283" t="s">
        <v>822</v>
      </c>
      <c r="Z48" s="250" t="s">
        <v>825</v>
      </c>
      <c r="AA48" s="283" t="s">
        <v>822</v>
      </c>
      <c r="AB48" s="250" t="s">
        <v>825</v>
      </c>
      <c r="AC48" s="250" t="s">
        <v>825</v>
      </c>
      <c r="AD48" s="250" t="s">
        <v>825</v>
      </c>
      <c r="AE48" s="250" t="s">
        <v>825</v>
      </c>
      <c r="AF48" s="283" t="s">
        <v>822</v>
      </c>
      <c r="AG48" s="250" t="s">
        <v>825</v>
      </c>
      <c r="AH48" s="250" t="s">
        <v>822</v>
      </c>
      <c r="AI48" s="283" t="s">
        <v>822</v>
      </c>
    </row>
    <row r="49" spans="1:35" s="330" customFormat="1" ht="77.25" customHeight="1">
      <c r="A49" s="389" t="s">
        <v>867</v>
      </c>
      <c r="B49" s="312" t="s">
        <v>942</v>
      </c>
      <c r="C49" s="312" t="s">
        <v>1508</v>
      </c>
      <c r="D49" s="312" t="s">
        <v>1073</v>
      </c>
      <c r="E49" s="286" t="s">
        <v>139</v>
      </c>
      <c r="F49" s="312" t="s">
        <v>1119</v>
      </c>
      <c r="G49" s="250" t="s">
        <v>236</v>
      </c>
      <c r="H49" s="283">
        <v>433.17</v>
      </c>
      <c r="I49" s="283" t="s">
        <v>1509</v>
      </c>
      <c r="J49" s="250" t="s">
        <v>239</v>
      </c>
      <c r="K49" s="323">
        <v>45017</v>
      </c>
      <c r="L49" s="283">
        <v>87554</v>
      </c>
      <c r="M49" s="283">
        <v>26104</v>
      </c>
      <c r="N49" s="324" t="s">
        <v>1510</v>
      </c>
      <c r="O49" s="283">
        <v>1</v>
      </c>
      <c r="P49" s="283">
        <v>10</v>
      </c>
      <c r="Q49" s="283">
        <v>4</v>
      </c>
      <c r="R49" s="283">
        <v>4</v>
      </c>
      <c r="S49" s="250" t="s">
        <v>812</v>
      </c>
      <c r="T49" s="250" t="s">
        <v>812</v>
      </c>
      <c r="U49" s="250" t="s">
        <v>825</v>
      </c>
      <c r="V49" s="250" t="s">
        <v>812</v>
      </c>
      <c r="W49" s="250" t="s">
        <v>812</v>
      </c>
      <c r="X49" s="250" t="s">
        <v>822</v>
      </c>
      <c r="Y49" s="283" t="s">
        <v>822</v>
      </c>
      <c r="Z49" s="250" t="s">
        <v>825</v>
      </c>
      <c r="AA49" s="283" t="s">
        <v>822</v>
      </c>
      <c r="AB49" s="250" t="s">
        <v>825</v>
      </c>
      <c r="AC49" s="250" t="s">
        <v>825</v>
      </c>
      <c r="AD49" s="250" t="s">
        <v>825</v>
      </c>
      <c r="AE49" s="250" t="s">
        <v>825</v>
      </c>
      <c r="AF49" s="283" t="s">
        <v>822</v>
      </c>
      <c r="AG49" s="250" t="s">
        <v>822</v>
      </c>
      <c r="AH49" s="250" t="s">
        <v>822</v>
      </c>
      <c r="AI49" s="283" t="s">
        <v>822</v>
      </c>
    </row>
    <row r="50" spans="1:35" s="330" customFormat="1" ht="78.75" customHeight="1">
      <c r="A50" s="389" t="s">
        <v>868</v>
      </c>
      <c r="B50" s="312" t="s">
        <v>943</v>
      </c>
      <c r="C50" s="312" t="s">
        <v>1025</v>
      </c>
      <c r="D50" s="312" t="s">
        <v>1073</v>
      </c>
      <c r="E50" s="286" t="s">
        <v>139</v>
      </c>
      <c r="F50" s="312" t="s">
        <v>1120</v>
      </c>
      <c r="G50" s="250" t="s">
        <v>236</v>
      </c>
      <c r="H50" s="283">
        <v>433.17</v>
      </c>
      <c r="I50" s="283">
        <v>3724</v>
      </c>
      <c r="J50" s="250" t="s">
        <v>239</v>
      </c>
      <c r="K50" s="323">
        <v>44652</v>
      </c>
      <c r="L50" s="283">
        <v>121875</v>
      </c>
      <c r="M50" s="283">
        <v>33368</v>
      </c>
      <c r="N50" s="324" t="s">
        <v>1511</v>
      </c>
      <c r="O50" s="283">
        <v>1</v>
      </c>
      <c r="P50" s="283">
        <v>12</v>
      </c>
      <c r="Q50" s="283">
        <v>12</v>
      </c>
      <c r="R50" s="283">
        <v>34</v>
      </c>
      <c r="S50" s="250" t="s">
        <v>812</v>
      </c>
      <c r="T50" s="250" t="s">
        <v>812</v>
      </c>
      <c r="U50" s="250" t="s">
        <v>825</v>
      </c>
      <c r="V50" s="250" t="s">
        <v>812</v>
      </c>
      <c r="W50" s="250" t="s">
        <v>812</v>
      </c>
      <c r="X50" s="250" t="s">
        <v>822</v>
      </c>
      <c r="Y50" s="283" t="s">
        <v>822</v>
      </c>
      <c r="Z50" s="250" t="s">
        <v>825</v>
      </c>
      <c r="AA50" s="283" t="s">
        <v>822</v>
      </c>
      <c r="AB50" s="250" t="s">
        <v>825</v>
      </c>
      <c r="AC50" s="250" t="s">
        <v>825</v>
      </c>
      <c r="AD50" s="250" t="s">
        <v>825</v>
      </c>
      <c r="AE50" s="250" t="s">
        <v>825</v>
      </c>
      <c r="AF50" s="283" t="s">
        <v>822</v>
      </c>
      <c r="AG50" s="250" t="s">
        <v>822</v>
      </c>
      <c r="AH50" s="250" t="s">
        <v>822</v>
      </c>
      <c r="AI50" s="283" t="s">
        <v>822</v>
      </c>
    </row>
    <row r="51" spans="1:35" s="330" customFormat="1" ht="27.75" customHeight="1">
      <c r="A51" s="389" t="s">
        <v>869</v>
      </c>
      <c r="B51" s="312" t="s">
        <v>944</v>
      </c>
      <c r="C51" s="357" t="s">
        <v>1026</v>
      </c>
      <c r="D51" s="357" t="s">
        <v>1073</v>
      </c>
      <c r="E51" s="286" t="s">
        <v>139</v>
      </c>
      <c r="F51" s="312" t="s">
        <v>1121</v>
      </c>
      <c r="G51" s="250" t="s">
        <v>235</v>
      </c>
      <c r="H51" s="324" t="s">
        <v>822</v>
      </c>
      <c r="I51" s="438">
        <v>56291</v>
      </c>
      <c r="J51" s="250" t="s">
        <v>239</v>
      </c>
      <c r="K51" s="323">
        <v>44774</v>
      </c>
      <c r="L51" s="439">
        <v>31684.666666666668</v>
      </c>
      <c r="M51" s="439">
        <v>31684.666666666668</v>
      </c>
      <c r="N51" s="324" t="s">
        <v>1364</v>
      </c>
      <c r="O51" s="283">
        <v>1</v>
      </c>
      <c r="P51" s="283">
        <v>4</v>
      </c>
      <c r="Q51" s="283">
        <v>4</v>
      </c>
      <c r="R51" s="283">
        <v>3</v>
      </c>
      <c r="S51" s="250" t="s">
        <v>812</v>
      </c>
      <c r="T51" s="250" t="s">
        <v>822</v>
      </c>
      <c r="U51" s="250" t="s">
        <v>825</v>
      </c>
      <c r="V51" s="250" t="s">
        <v>812</v>
      </c>
      <c r="W51" s="250" t="s">
        <v>822</v>
      </c>
      <c r="X51" s="250" t="s">
        <v>822</v>
      </c>
      <c r="Y51" s="283" t="s">
        <v>1351</v>
      </c>
      <c r="Z51" s="250" t="s">
        <v>825</v>
      </c>
      <c r="AA51" s="283" t="s">
        <v>822</v>
      </c>
      <c r="AB51" s="250" t="s">
        <v>825</v>
      </c>
      <c r="AC51" s="250" t="s">
        <v>825</v>
      </c>
      <c r="AD51" s="250" t="s">
        <v>825</v>
      </c>
      <c r="AE51" s="250" t="s">
        <v>825</v>
      </c>
      <c r="AF51" s="283" t="s">
        <v>822</v>
      </c>
      <c r="AG51" s="250" t="s">
        <v>825</v>
      </c>
      <c r="AH51" s="283" t="s">
        <v>822</v>
      </c>
      <c r="AI51" s="283" t="s">
        <v>822</v>
      </c>
    </row>
    <row r="52" spans="1:35" ht="39.75" customHeight="1">
      <c r="A52" s="348" t="s">
        <v>870</v>
      </c>
      <c r="B52" s="349" t="s">
        <v>945</v>
      </c>
      <c r="C52" s="360" t="s">
        <v>1027</v>
      </c>
      <c r="D52" s="360" t="s">
        <v>1073</v>
      </c>
      <c r="E52" s="286" t="s">
        <v>139</v>
      </c>
      <c r="F52" s="349" t="s">
        <v>1122</v>
      </c>
      <c r="G52" s="250" t="s">
        <v>235</v>
      </c>
      <c r="H52" s="419" t="s">
        <v>822</v>
      </c>
      <c r="I52" s="440">
        <v>8062</v>
      </c>
      <c r="J52" s="250" t="s">
        <v>239</v>
      </c>
      <c r="K52" s="359">
        <v>44621</v>
      </c>
      <c r="L52" s="441">
        <f>M52+21065</f>
        <v>120018.34681372548</v>
      </c>
      <c r="M52" s="441">
        <v>98953.346813725482</v>
      </c>
      <c r="N52" s="419" t="s">
        <v>1365</v>
      </c>
      <c r="O52" s="358">
        <v>1</v>
      </c>
      <c r="P52" s="358">
        <v>7</v>
      </c>
      <c r="Q52" s="358">
        <v>4</v>
      </c>
      <c r="R52" s="358">
        <v>4</v>
      </c>
      <c r="S52" s="250" t="s">
        <v>812</v>
      </c>
      <c r="T52" s="250" t="s">
        <v>822</v>
      </c>
      <c r="U52" s="250" t="s">
        <v>825</v>
      </c>
      <c r="V52" s="250" t="s">
        <v>812</v>
      </c>
      <c r="W52" s="250" t="s">
        <v>822</v>
      </c>
      <c r="X52" s="250" t="s">
        <v>822</v>
      </c>
      <c r="Y52" s="358" t="s">
        <v>1351</v>
      </c>
      <c r="Z52" s="250" t="s">
        <v>825</v>
      </c>
      <c r="AA52" s="358" t="s">
        <v>822</v>
      </c>
      <c r="AB52" s="250" t="s">
        <v>825</v>
      </c>
      <c r="AC52" s="250" t="s">
        <v>825</v>
      </c>
      <c r="AD52" s="250" t="s">
        <v>825</v>
      </c>
      <c r="AE52" s="250" t="s">
        <v>825</v>
      </c>
      <c r="AF52" s="358" t="s">
        <v>822</v>
      </c>
      <c r="AG52" s="250" t="s">
        <v>825</v>
      </c>
      <c r="AH52" s="250" t="s">
        <v>822</v>
      </c>
      <c r="AI52" s="358" t="s">
        <v>822</v>
      </c>
    </row>
    <row r="53" spans="1:35" s="330" customFormat="1" ht="79.5" customHeight="1">
      <c r="A53" s="389" t="s">
        <v>871</v>
      </c>
      <c r="B53" s="312" t="s">
        <v>946</v>
      </c>
      <c r="C53" s="357" t="s">
        <v>1028</v>
      </c>
      <c r="D53" s="357" t="s">
        <v>1073</v>
      </c>
      <c r="E53" s="286" t="s">
        <v>139</v>
      </c>
      <c r="F53" s="312" t="s">
        <v>1123</v>
      </c>
      <c r="G53" s="250" t="s">
        <v>235</v>
      </c>
      <c r="H53" s="324" t="s">
        <v>822</v>
      </c>
      <c r="I53" s="438">
        <v>8062</v>
      </c>
      <c r="J53" s="250" t="s">
        <v>239</v>
      </c>
      <c r="K53" s="323">
        <v>44562</v>
      </c>
      <c r="L53" s="439">
        <f>M53+35376</f>
        <v>160954.37899607845</v>
      </c>
      <c r="M53" s="439">
        <v>125578.37899607843</v>
      </c>
      <c r="N53" s="324" t="s">
        <v>1366</v>
      </c>
      <c r="O53" s="283">
        <v>1</v>
      </c>
      <c r="P53" s="283">
        <v>13</v>
      </c>
      <c r="Q53" s="283">
        <v>4</v>
      </c>
      <c r="R53" s="283">
        <v>4</v>
      </c>
      <c r="S53" s="250" t="s">
        <v>812</v>
      </c>
      <c r="T53" s="250" t="s">
        <v>822</v>
      </c>
      <c r="U53" s="250" t="s">
        <v>825</v>
      </c>
      <c r="V53" s="250" t="s">
        <v>812</v>
      </c>
      <c r="W53" s="250" t="s">
        <v>822</v>
      </c>
      <c r="X53" s="250" t="s">
        <v>822</v>
      </c>
      <c r="Y53" s="283" t="s">
        <v>1351</v>
      </c>
      <c r="Z53" s="250" t="s">
        <v>825</v>
      </c>
      <c r="AA53" s="283" t="s">
        <v>822</v>
      </c>
      <c r="AB53" s="250" t="s">
        <v>825</v>
      </c>
      <c r="AC53" s="250" t="s">
        <v>825</v>
      </c>
      <c r="AD53" s="250" t="s">
        <v>825</v>
      </c>
      <c r="AE53" s="250" t="s">
        <v>825</v>
      </c>
      <c r="AF53" s="283" t="s">
        <v>822</v>
      </c>
      <c r="AG53" s="250" t="s">
        <v>825</v>
      </c>
      <c r="AH53" s="250" t="s">
        <v>822</v>
      </c>
      <c r="AI53" s="283" t="s">
        <v>822</v>
      </c>
    </row>
    <row r="54" spans="1:35" ht="27" customHeight="1">
      <c r="A54" s="348" t="s">
        <v>872</v>
      </c>
      <c r="B54" s="349" t="s">
        <v>947</v>
      </c>
      <c r="C54" s="312" t="s">
        <v>1029</v>
      </c>
      <c r="D54" s="312" t="s">
        <v>1073</v>
      </c>
      <c r="E54" s="286" t="s">
        <v>139</v>
      </c>
      <c r="F54" s="312" t="s">
        <v>1124</v>
      </c>
      <c r="G54" s="250" t="s">
        <v>235</v>
      </c>
      <c r="H54" s="283" t="s">
        <v>822</v>
      </c>
      <c r="I54" s="283">
        <v>8062</v>
      </c>
      <c r="J54" s="250" t="s">
        <v>239</v>
      </c>
      <c r="K54" s="323">
        <v>44136</v>
      </c>
      <c r="L54" s="283">
        <v>77652</v>
      </c>
      <c r="M54" s="283">
        <v>58837</v>
      </c>
      <c r="N54" s="324" t="s">
        <v>1512</v>
      </c>
      <c r="O54" s="283">
        <v>1</v>
      </c>
      <c r="P54" s="283">
        <v>8</v>
      </c>
      <c r="Q54" s="283">
        <v>4</v>
      </c>
      <c r="R54" s="283">
        <v>4</v>
      </c>
      <c r="S54" s="250" t="s">
        <v>812</v>
      </c>
      <c r="T54" s="250" t="s">
        <v>822</v>
      </c>
      <c r="U54" s="250" t="s">
        <v>825</v>
      </c>
      <c r="V54" s="250" t="s">
        <v>812</v>
      </c>
      <c r="W54" s="250" t="s">
        <v>822</v>
      </c>
      <c r="X54" s="250" t="s">
        <v>822</v>
      </c>
      <c r="Y54" s="283" t="s">
        <v>822</v>
      </c>
      <c r="Z54" s="250" t="s">
        <v>825</v>
      </c>
      <c r="AA54" s="283" t="s">
        <v>822</v>
      </c>
      <c r="AB54" s="250" t="s">
        <v>825</v>
      </c>
      <c r="AC54" s="250" t="s">
        <v>825</v>
      </c>
      <c r="AD54" s="250" t="s">
        <v>825</v>
      </c>
      <c r="AE54" s="250" t="s">
        <v>825</v>
      </c>
      <c r="AF54" s="283" t="s">
        <v>822</v>
      </c>
      <c r="AG54" s="250" t="s">
        <v>822</v>
      </c>
      <c r="AH54" s="250" t="s">
        <v>822</v>
      </c>
      <c r="AI54" s="283" t="s">
        <v>822</v>
      </c>
    </row>
    <row r="55" spans="1:35" ht="40.5" customHeight="1">
      <c r="A55" s="348" t="s">
        <v>873</v>
      </c>
      <c r="B55" s="349" t="s">
        <v>948</v>
      </c>
      <c r="C55" s="360" t="s">
        <v>1030</v>
      </c>
      <c r="D55" s="360" t="s">
        <v>1073</v>
      </c>
      <c r="E55" s="333" t="s">
        <v>139</v>
      </c>
      <c r="F55" s="349" t="s">
        <v>1125</v>
      </c>
      <c r="G55" s="334" t="s">
        <v>236</v>
      </c>
      <c r="H55" s="358">
        <v>467.36</v>
      </c>
      <c r="I55" s="358">
        <v>3365</v>
      </c>
      <c r="J55" s="334" t="s">
        <v>239</v>
      </c>
      <c r="K55" s="359">
        <v>44682</v>
      </c>
      <c r="L55" s="322">
        <v>4826</v>
      </c>
      <c r="M55" s="358">
        <v>456</v>
      </c>
      <c r="N55" s="442" t="s">
        <v>1533</v>
      </c>
      <c r="O55" s="358">
        <v>1</v>
      </c>
      <c r="P55" s="358">
        <v>2</v>
      </c>
      <c r="Q55" s="358">
        <v>4</v>
      </c>
      <c r="R55" s="358">
        <v>5</v>
      </c>
      <c r="S55" s="334" t="s">
        <v>812</v>
      </c>
      <c r="T55" s="334" t="s">
        <v>812</v>
      </c>
      <c r="U55" s="334" t="s">
        <v>825</v>
      </c>
      <c r="V55" s="334" t="s">
        <v>812</v>
      </c>
      <c r="W55" s="334" t="s">
        <v>812</v>
      </c>
      <c r="X55" s="334" t="s">
        <v>822</v>
      </c>
      <c r="Y55" s="358" t="s">
        <v>822</v>
      </c>
      <c r="Z55" s="334" t="s">
        <v>825</v>
      </c>
      <c r="AA55" s="358" t="s">
        <v>822</v>
      </c>
      <c r="AB55" s="334" t="s">
        <v>825</v>
      </c>
      <c r="AC55" s="334" t="s">
        <v>825</v>
      </c>
      <c r="AD55" s="334" t="s">
        <v>822</v>
      </c>
      <c r="AE55" s="334" t="s">
        <v>822</v>
      </c>
      <c r="AF55" s="358" t="s">
        <v>822</v>
      </c>
      <c r="AG55" s="334" t="s">
        <v>825</v>
      </c>
      <c r="AH55" s="334" t="s">
        <v>822</v>
      </c>
      <c r="AI55" s="358" t="s">
        <v>822</v>
      </c>
    </row>
    <row r="56" spans="1:35" ht="26.25" customHeight="1">
      <c r="A56" s="360" t="s">
        <v>1534</v>
      </c>
      <c r="B56" s="312" t="s">
        <v>1313</v>
      </c>
      <c r="C56" s="360" t="s">
        <v>1031</v>
      </c>
      <c r="D56" s="360" t="s">
        <v>1073</v>
      </c>
      <c r="E56" s="333" t="s">
        <v>139</v>
      </c>
      <c r="F56" s="349" t="s">
        <v>1125</v>
      </c>
      <c r="G56" s="334" t="s">
        <v>236</v>
      </c>
      <c r="H56" s="358">
        <v>467.36</v>
      </c>
      <c r="I56" s="358">
        <v>3365</v>
      </c>
      <c r="J56" s="334" t="s">
        <v>239</v>
      </c>
      <c r="K56" s="359">
        <v>44713</v>
      </c>
      <c r="L56" s="322">
        <v>30242</v>
      </c>
      <c r="M56" s="405">
        <v>10378</v>
      </c>
      <c r="N56" s="442" t="s">
        <v>1535</v>
      </c>
      <c r="O56" s="358">
        <v>1</v>
      </c>
      <c r="P56" s="358">
        <v>7</v>
      </c>
      <c r="Q56" s="358">
        <v>4</v>
      </c>
      <c r="R56" s="358">
        <v>9</v>
      </c>
      <c r="S56" s="334" t="s">
        <v>812</v>
      </c>
      <c r="T56" s="334" t="s">
        <v>812</v>
      </c>
      <c r="U56" s="334" t="s">
        <v>825</v>
      </c>
      <c r="V56" s="334" t="s">
        <v>812</v>
      </c>
      <c r="W56" s="334" t="s">
        <v>812</v>
      </c>
      <c r="X56" s="334" t="s">
        <v>822</v>
      </c>
      <c r="Y56" s="358" t="s">
        <v>1536</v>
      </c>
      <c r="Z56" s="334" t="s">
        <v>825</v>
      </c>
      <c r="AA56" s="358" t="s">
        <v>822</v>
      </c>
      <c r="AB56" s="334" t="s">
        <v>825</v>
      </c>
      <c r="AC56" s="334" t="s">
        <v>825</v>
      </c>
      <c r="AD56" s="334" t="s">
        <v>822</v>
      </c>
      <c r="AE56" s="334" t="s">
        <v>822</v>
      </c>
      <c r="AF56" s="358" t="s">
        <v>822</v>
      </c>
      <c r="AG56" s="334" t="s">
        <v>825</v>
      </c>
      <c r="AH56" s="334" t="s">
        <v>822</v>
      </c>
      <c r="AI56" s="358" t="s">
        <v>822</v>
      </c>
    </row>
    <row r="57" spans="1:35" ht="30" customHeight="1">
      <c r="A57" s="360" t="s">
        <v>1537</v>
      </c>
      <c r="B57" s="312" t="s">
        <v>1312</v>
      </c>
      <c r="C57" s="360" t="s">
        <v>1031</v>
      </c>
      <c r="D57" s="360" t="s">
        <v>1073</v>
      </c>
      <c r="E57" s="333" t="s">
        <v>139</v>
      </c>
      <c r="F57" s="349" t="s">
        <v>1125</v>
      </c>
      <c r="G57" s="334" t="s">
        <v>236</v>
      </c>
      <c r="H57" s="358">
        <v>467.36</v>
      </c>
      <c r="I57" s="358">
        <v>3354</v>
      </c>
      <c r="J57" s="334" t="s">
        <v>239</v>
      </c>
      <c r="K57" s="359">
        <v>44713</v>
      </c>
      <c r="L57" s="322">
        <v>11140</v>
      </c>
      <c r="M57" s="405">
        <v>5383</v>
      </c>
      <c r="N57" s="419" t="s">
        <v>1538</v>
      </c>
      <c r="O57" s="358">
        <v>1</v>
      </c>
      <c r="P57" s="358">
        <v>4</v>
      </c>
      <c r="Q57" s="358">
        <v>4</v>
      </c>
      <c r="R57" s="358">
        <v>9</v>
      </c>
      <c r="S57" s="334" t="s">
        <v>812</v>
      </c>
      <c r="T57" s="334" t="s">
        <v>812</v>
      </c>
      <c r="U57" s="334" t="s">
        <v>825</v>
      </c>
      <c r="V57" s="334" t="s">
        <v>812</v>
      </c>
      <c r="W57" s="334" t="s">
        <v>812</v>
      </c>
      <c r="X57" s="334" t="s">
        <v>822</v>
      </c>
      <c r="Y57" s="358" t="s">
        <v>1536</v>
      </c>
      <c r="Z57" s="334" t="s">
        <v>825</v>
      </c>
      <c r="AA57" s="358" t="s">
        <v>822</v>
      </c>
      <c r="AB57" s="334" t="s">
        <v>825</v>
      </c>
      <c r="AC57" s="334" t="s">
        <v>825</v>
      </c>
      <c r="AD57" s="334" t="s">
        <v>822</v>
      </c>
      <c r="AE57" s="334" t="s">
        <v>822</v>
      </c>
      <c r="AF57" s="358" t="s">
        <v>822</v>
      </c>
      <c r="AG57" s="334" t="s">
        <v>825</v>
      </c>
      <c r="AH57" s="334" t="s">
        <v>822</v>
      </c>
      <c r="AI57" s="358" t="s">
        <v>822</v>
      </c>
    </row>
    <row r="58" spans="1:35" ht="27" customHeight="1">
      <c r="A58" s="348" t="s">
        <v>874</v>
      </c>
      <c r="B58" s="349" t="s">
        <v>949</v>
      </c>
      <c r="C58" s="360" t="s">
        <v>1032</v>
      </c>
      <c r="D58" s="360" t="s">
        <v>1073</v>
      </c>
      <c r="E58" s="286" t="s">
        <v>139</v>
      </c>
      <c r="F58" s="349" t="s">
        <v>1126</v>
      </c>
      <c r="G58" s="250" t="s">
        <v>235</v>
      </c>
      <c r="H58" s="358" t="s">
        <v>822</v>
      </c>
      <c r="I58" s="405">
        <v>20962099</v>
      </c>
      <c r="J58" s="250" t="s">
        <v>239</v>
      </c>
      <c r="K58" s="359">
        <v>44500</v>
      </c>
      <c r="L58" s="358">
        <v>20400</v>
      </c>
      <c r="M58" s="283">
        <v>18420</v>
      </c>
      <c r="N58" s="324" t="s">
        <v>1378</v>
      </c>
      <c r="O58" s="358">
        <v>1</v>
      </c>
      <c r="P58" s="358">
        <v>9</v>
      </c>
      <c r="Q58" s="358">
        <v>4</v>
      </c>
      <c r="R58" s="358">
        <v>4</v>
      </c>
      <c r="S58" s="250" t="s">
        <v>825</v>
      </c>
      <c r="T58" s="250" t="s">
        <v>822</v>
      </c>
      <c r="U58" s="250" t="s">
        <v>825</v>
      </c>
      <c r="V58" s="250" t="s">
        <v>812</v>
      </c>
      <c r="W58" s="250" t="s">
        <v>822</v>
      </c>
      <c r="X58" s="250" t="s">
        <v>822</v>
      </c>
      <c r="Y58" s="324" t="s">
        <v>1379</v>
      </c>
      <c r="Z58" s="250" t="s">
        <v>825</v>
      </c>
      <c r="AA58" s="283" t="s">
        <v>822</v>
      </c>
      <c r="AB58" s="250" t="s">
        <v>822</v>
      </c>
      <c r="AC58" s="250" t="s">
        <v>822</v>
      </c>
      <c r="AD58" s="250" t="s">
        <v>822</v>
      </c>
      <c r="AE58" s="250" t="s">
        <v>822</v>
      </c>
      <c r="AF58" s="283" t="s">
        <v>822</v>
      </c>
      <c r="AG58" s="250" t="s">
        <v>822</v>
      </c>
      <c r="AH58" s="283" t="s">
        <v>822</v>
      </c>
      <c r="AI58" s="283" t="s">
        <v>822</v>
      </c>
    </row>
    <row r="59" spans="1:35" ht="75" customHeight="1">
      <c r="A59" s="348" t="s">
        <v>875</v>
      </c>
      <c r="B59" s="349" t="s">
        <v>950</v>
      </c>
      <c r="C59" s="360" t="s">
        <v>1033</v>
      </c>
      <c r="D59" s="360" t="s">
        <v>1073</v>
      </c>
      <c r="E59" s="286" t="s">
        <v>139</v>
      </c>
      <c r="F59" s="349" t="s">
        <v>1127</v>
      </c>
      <c r="G59" s="250" t="s">
        <v>236</v>
      </c>
      <c r="H59" s="358" t="s">
        <v>1332</v>
      </c>
      <c r="I59" s="358">
        <v>4953</v>
      </c>
      <c r="J59" s="250" t="s">
        <v>239</v>
      </c>
      <c r="K59" s="359">
        <v>44743</v>
      </c>
      <c r="L59" s="358">
        <v>90147</v>
      </c>
      <c r="M59" s="358">
        <v>82224</v>
      </c>
      <c r="N59" s="419" t="s">
        <v>1333</v>
      </c>
      <c r="O59" s="358">
        <v>1</v>
      </c>
      <c r="P59" s="358">
        <v>17</v>
      </c>
      <c r="Q59" s="358">
        <v>20</v>
      </c>
      <c r="R59" s="358">
        <v>52</v>
      </c>
      <c r="S59" s="250" t="s">
        <v>812</v>
      </c>
      <c r="T59" s="250" t="s">
        <v>822</v>
      </c>
      <c r="U59" s="250" t="s">
        <v>825</v>
      </c>
      <c r="V59" s="250" t="s">
        <v>812</v>
      </c>
      <c r="W59" s="250" t="s">
        <v>812</v>
      </c>
      <c r="X59" s="250" t="s">
        <v>822</v>
      </c>
      <c r="Y59" s="419" t="s">
        <v>1334</v>
      </c>
      <c r="Z59" s="250" t="s">
        <v>825</v>
      </c>
      <c r="AA59" s="358" t="s">
        <v>822</v>
      </c>
      <c r="AB59" s="250" t="s">
        <v>825</v>
      </c>
      <c r="AC59" s="250" t="s">
        <v>825</v>
      </c>
      <c r="AD59" s="250" t="s">
        <v>825</v>
      </c>
      <c r="AE59" s="250" t="s">
        <v>825</v>
      </c>
      <c r="AF59" s="358" t="s">
        <v>822</v>
      </c>
      <c r="AG59" s="250" t="s">
        <v>825</v>
      </c>
      <c r="AH59" s="443">
        <v>129782.25</v>
      </c>
      <c r="AI59" s="443">
        <v>129782.25</v>
      </c>
    </row>
    <row r="60" spans="1:35" ht="41.25" customHeight="1">
      <c r="A60" s="348" t="s">
        <v>876</v>
      </c>
      <c r="B60" s="349" t="s">
        <v>951</v>
      </c>
      <c r="C60" s="360" t="s">
        <v>1034</v>
      </c>
      <c r="D60" s="360" t="s">
        <v>1073</v>
      </c>
      <c r="E60" s="286" t="s">
        <v>139</v>
      </c>
      <c r="F60" s="349" t="s">
        <v>1128</v>
      </c>
      <c r="G60" s="250" t="s">
        <v>236</v>
      </c>
      <c r="H60" s="419" t="s">
        <v>822</v>
      </c>
      <c r="I60" s="444" t="s">
        <v>1367</v>
      </c>
      <c r="J60" s="250" t="s">
        <v>239</v>
      </c>
      <c r="K60" s="359">
        <v>44835</v>
      </c>
      <c r="L60" s="441">
        <f>M60+560</f>
        <v>71171.130434782608</v>
      </c>
      <c r="M60" s="327">
        <v>70611.130434782608</v>
      </c>
      <c r="N60" s="419" t="s">
        <v>1368</v>
      </c>
      <c r="O60" s="358">
        <v>1</v>
      </c>
      <c r="P60" s="358">
        <v>11</v>
      </c>
      <c r="Q60" s="358">
        <v>4</v>
      </c>
      <c r="R60" s="358">
        <v>4</v>
      </c>
      <c r="S60" s="250" t="s">
        <v>812</v>
      </c>
      <c r="T60" s="250" t="s">
        <v>822</v>
      </c>
      <c r="U60" s="250" t="s">
        <v>825</v>
      </c>
      <c r="V60" s="250" t="s">
        <v>812</v>
      </c>
      <c r="W60" s="250" t="s">
        <v>822</v>
      </c>
      <c r="X60" s="250" t="s">
        <v>822</v>
      </c>
      <c r="Y60" s="445" t="s">
        <v>1369</v>
      </c>
      <c r="Z60" s="250" t="s">
        <v>825</v>
      </c>
      <c r="AA60" s="358" t="s">
        <v>822</v>
      </c>
      <c r="AB60" s="250" t="s">
        <v>825</v>
      </c>
      <c r="AC60" s="250" t="s">
        <v>825</v>
      </c>
      <c r="AD60" s="250" t="s">
        <v>825</v>
      </c>
      <c r="AE60" s="250" t="s">
        <v>825</v>
      </c>
      <c r="AF60" s="358" t="s">
        <v>822</v>
      </c>
      <c r="AG60" s="250" t="s">
        <v>825</v>
      </c>
      <c r="AH60" s="250" t="s">
        <v>822</v>
      </c>
      <c r="AI60" s="358" t="s">
        <v>822</v>
      </c>
    </row>
    <row r="61" spans="1:35" ht="25.5" customHeight="1">
      <c r="A61" s="348" t="s">
        <v>877</v>
      </c>
      <c r="B61" s="349" t="s">
        <v>952</v>
      </c>
      <c r="C61" s="348" t="s">
        <v>1035</v>
      </c>
      <c r="D61" s="348" t="s">
        <v>1074</v>
      </c>
      <c r="E61" s="338" t="s">
        <v>139</v>
      </c>
      <c r="F61" s="349">
        <v>85331</v>
      </c>
      <c r="G61" s="250" t="s">
        <v>235</v>
      </c>
      <c r="H61" s="358" t="s">
        <v>822</v>
      </c>
      <c r="I61" s="358">
        <v>4959</v>
      </c>
      <c r="J61" s="250" t="s">
        <v>239</v>
      </c>
      <c r="K61" s="358">
        <v>44844</v>
      </c>
      <c r="L61" s="358">
        <v>91360</v>
      </c>
      <c r="M61" s="358">
        <v>91360</v>
      </c>
      <c r="N61" s="358" t="s">
        <v>1335</v>
      </c>
      <c r="O61" s="358">
        <v>1</v>
      </c>
      <c r="P61" s="358">
        <v>4</v>
      </c>
      <c r="Q61" s="358">
        <v>4</v>
      </c>
      <c r="R61" s="358">
        <v>7</v>
      </c>
      <c r="S61" s="250" t="s">
        <v>825</v>
      </c>
      <c r="T61" s="250" t="s">
        <v>822</v>
      </c>
      <c r="U61" s="250" t="s">
        <v>825</v>
      </c>
      <c r="V61" s="250" t="s">
        <v>812</v>
      </c>
      <c r="W61" s="250" t="s">
        <v>822</v>
      </c>
      <c r="X61" s="250" t="s">
        <v>822</v>
      </c>
      <c r="Y61" s="358" t="s">
        <v>822</v>
      </c>
      <c r="Z61" s="250" t="s">
        <v>825</v>
      </c>
      <c r="AA61" s="358" t="s">
        <v>822</v>
      </c>
      <c r="AB61" s="250" t="s">
        <v>825</v>
      </c>
      <c r="AC61" s="250" t="s">
        <v>825</v>
      </c>
      <c r="AD61" s="250" t="s">
        <v>825</v>
      </c>
      <c r="AE61" s="250" t="s">
        <v>825</v>
      </c>
      <c r="AF61" s="358" t="s">
        <v>822</v>
      </c>
      <c r="AG61" s="250" t="s">
        <v>825</v>
      </c>
      <c r="AH61" s="358" t="s">
        <v>822</v>
      </c>
      <c r="AI61" s="358" t="s">
        <v>822</v>
      </c>
    </row>
    <row r="62" spans="1:35" ht="28.5" customHeight="1">
      <c r="A62" s="348" t="s">
        <v>878</v>
      </c>
      <c r="B62" s="349" t="s">
        <v>1458</v>
      </c>
      <c r="C62" s="446" t="s">
        <v>1036</v>
      </c>
      <c r="D62" s="446" t="s">
        <v>1073</v>
      </c>
      <c r="E62" s="447" t="s">
        <v>139</v>
      </c>
      <c r="F62" s="448" t="s">
        <v>1129</v>
      </c>
      <c r="G62" s="449" t="s">
        <v>236</v>
      </c>
      <c r="H62" s="450">
        <v>439.47</v>
      </c>
      <c r="I62" s="450">
        <v>2834</v>
      </c>
      <c r="J62" s="449" t="s">
        <v>239</v>
      </c>
      <c r="K62" s="451">
        <v>44013</v>
      </c>
      <c r="L62" s="401">
        <v>6920</v>
      </c>
      <c r="M62" s="402">
        <v>1691</v>
      </c>
      <c r="N62" s="452" t="s">
        <v>1351</v>
      </c>
      <c r="O62" s="450">
        <v>1</v>
      </c>
      <c r="P62" s="399">
        <v>5</v>
      </c>
      <c r="Q62" s="450">
        <v>4</v>
      </c>
      <c r="R62" s="399">
        <v>4</v>
      </c>
      <c r="S62" s="449" t="s">
        <v>812</v>
      </c>
      <c r="T62" s="453" t="s">
        <v>822</v>
      </c>
      <c r="U62" s="453" t="s">
        <v>825</v>
      </c>
      <c r="V62" s="449" t="s">
        <v>812</v>
      </c>
      <c r="W62" s="453" t="s">
        <v>825</v>
      </c>
      <c r="X62" s="449" t="s">
        <v>822</v>
      </c>
      <c r="Y62" s="454" t="s">
        <v>822</v>
      </c>
      <c r="Z62" s="453" t="s">
        <v>825</v>
      </c>
      <c r="AA62" s="454" t="s">
        <v>822</v>
      </c>
      <c r="AB62" s="453" t="s">
        <v>825</v>
      </c>
      <c r="AC62" s="453" t="s">
        <v>825</v>
      </c>
      <c r="AD62" s="453" t="s">
        <v>825</v>
      </c>
      <c r="AE62" s="453" t="s">
        <v>825</v>
      </c>
      <c r="AF62" s="454" t="s">
        <v>822</v>
      </c>
      <c r="AG62" s="453" t="s">
        <v>822</v>
      </c>
      <c r="AH62" s="453" t="s">
        <v>822</v>
      </c>
      <c r="AI62" s="454" t="s">
        <v>822</v>
      </c>
    </row>
    <row r="63" spans="1:35" ht="25.5" customHeight="1">
      <c r="A63" s="348" t="s">
        <v>879</v>
      </c>
      <c r="B63" s="349" t="s">
        <v>815</v>
      </c>
      <c r="C63" s="446" t="s">
        <v>1037</v>
      </c>
      <c r="D63" s="446" t="s">
        <v>1073</v>
      </c>
      <c r="E63" s="447" t="s">
        <v>139</v>
      </c>
      <c r="F63" s="448" t="s">
        <v>1459</v>
      </c>
      <c r="G63" s="449" t="s">
        <v>235</v>
      </c>
      <c r="H63" s="450" t="s">
        <v>822</v>
      </c>
      <c r="I63" s="455">
        <v>7218</v>
      </c>
      <c r="J63" s="449" t="s">
        <v>239</v>
      </c>
      <c r="K63" s="451">
        <v>44916</v>
      </c>
      <c r="L63" s="401">
        <v>93862</v>
      </c>
      <c r="M63" s="456">
        <v>89582</v>
      </c>
      <c r="N63" s="457" t="s">
        <v>1460</v>
      </c>
      <c r="O63" s="450">
        <v>1</v>
      </c>
      <c r="P63" s="450">
        <v>8</v>
      </c>
      <c r="Q63" s="450">
        <v>4</v>
      </c>
      <c r="R63" s="450">
        <v>4</v>
      </c>
      <c r="S63" s="449" t="s">
        <v>812</v>
      </c>
      <c r="T63" s="449" t="s">
        <v>822</v>
      </c>
      <c r="U63" s="449" t="s">
        <v>825</v>
      </c>
      <c r="V63" s="449" t="s">
        <v>812</v>
      </c>
      <c r="W63" s="449" t="s">
        <v>822</v>
      </c>
      <c r="X63" s="449" t="s">
        <v>822</v>
      </c>
      <c r="Y63" s="450" t="s">
        <v>1348</v>
      </c>
      <c r="Z63" s="449" t="s">
        <v>825</v>
      </c>
      <c r="AA63" s="450" t="s">
        <v>822</v>
      </c>
      <c r="AB63" s="449" t="s">
        <v>825</v>
      </c>
      <c r="AC63" s="449" t="s">
        <v>825</v>
      </c>
      <c r="AD63" s="449" t="s">
        <v>825</v>
      </c>
      <c r="AE63" s="449" t="s">
        <v>825</v>
      </c>
      <c r="AF63" s="450" t="s">
        <v>822</v>
      </c>
      <c r="AG63" s="449" t="s">
        <v>822</v>
      </c>
      <c r="AH63" s="449" t="s">
        <v>822</v>
      </c>
      <c r="AI63" s="450" t="s">
        <v>822</v>
      </c>
    </row>
    <row r="64" spans="1:35" ht="130.5" customHeight="1">
      <c r="A64" s="348" t="s">
        <v>880</v>
      </c>
      <c r="B64" s="349" t="s">
        <v>953</v>
      </c>
      <c r="C64" s="360" t="s">
        <v>1038</v>
      </c>
      <c r="D64" s="360" t="s">
        <v>1073</v>
      </c>
      <c r="E64" s="286" t="s">
        <v>139</v>
      </c>
      <c r="F64" s="349" t="s">
        <v>1130</v>
      </c>
      <c r="G64" s="250" t="s">
        <v>235</v>
      </c>
      <c r="H64" s="358" t="s">
        <v>822</v>
      </c>
      <c r="I64" s="324" t="s">
        <v>1380</v>
      </c>
      <c r="J64" s="250" t="s">
        <v>239</v>
      </c>
      <c r="K64" s="359">
        <v>45108</v>
      </c>
      <c r="L64" s="358">
        <v>336344</v>
      </c>
      <c r="M64" s="283">
        <v>263145</v>
      </c>
      <c r="N64" s="419" t="s">
        <v>1381</v>
      </c>
      <c r="O64" s="358">
        <v>1</v>
      </c>
      <c r="P64" s="358">
        <v>8</v>
      </c>
      <c r="Q64" s="358">
        <v>4</v>
      </c>
      <c r="R64" s="358">
        <v>4</v>
      </c>
      <c r="S64" s="250" t="s">
        <v>812</v>
      </c>
      <c r="T64" s="250" t="s">
        <v>822</v>
      </c>
      <c r="U64" s="250" t="s">
        <v>825</v>
      </c>
      <c r="V64" s="250" t="s">
        <v>812</v>
      </c>
      <c r="W64" s="250" t="s">
        <v>822</v>
      </c>
      <c r="X64" s="250" t="s">
        <v>822</v>
      </c>
      <c r="Y64" s="358" t="s">
        <v>822</v>
      </c>
      <c r="Z64" s="250" t="s">
        <v>822</v>
      </c>
      <c r="AA64" s="358" t="s">
        <v>822</v>
      </c>
      <c r="AB64" s="250" t="s">
        <v>822</v>
      </c>
      <c r="AC64" s="250" t="s">
        <v>822</v>
      </c>
      <c r="AD64" s="250" t="s">
        <v>822</v>
      </c>
      <c r="AE64" s="250" t="s">
        <v>822</v>
      </c>
      <c r="AF64" s="358" t="s">
        <v>822</v>
      </c>
      <c r="AG64" s="250" t="s">
        <v>822</v>
      </c>
      <c r="AH64" s="358" t="s">
        <v>822</v>
      </c>
      <c r="AI64" s="358" t="s">
        <v>822</v>
      </c>
    </row>
    <row r="65" spans="1:35" ht="27" customHeight="1">
      <c r="A65" s="348" t="s">
        <v>881</v>
      </c>
      <c r="B65" s="349" t="s">
        <v>818</v>
      </c>
      <c r="C65" s="360" t="s">
        <v>1039</v>
      </c>
      <c r="D65" s="360" t="s">
        <v>1073</v>
      </c>
      <c r="E65" s="333" t="s">
        <v>139</v>
      </c>
      <c r="F65" s="349" t="s">
        <v>1131</v>
      </c>
      <c r="G65" s="334" t="s">
        <v>235</v>
      </c>
      <c r="H65" s="283" t="s">
        <v>822</v>
      </c>
      <c r="I65" s="358">
        <v>2086</v>
      </c>
      <c r="J65" s="334" t="s">
        <v>239</v>
      </c>
      <c r="K65" s="359">
        <v>45152</v>
      </c>
      <c r="L65" s="322">
        <v>186271</v>
      </c>
      <c r="M65" s="405">
        <v>40471</v>
      </c>
      <c r="N65" s="419" t="s">
        <v>1376</v>
      </c>
      <c r="O65" s="358">
        <v>1</v>
      </c>
      <c r="P65" s="358">
        <v>10</v>
      </c>
      <c r="Q65" s="358">
        <v>4</v>
      </c>
      <c r="R65" s="358">
        <v>4</v>
      </c>
      <c r="S65" s="334" t="s">
        <v>812</v>
      </c>
      <c r="T65" s="334" t="s">
        <v>822</v>
      </c>
      <c r="U65" s="334" t="s">
        <v>825</v>
      </c>
      <c r="V65" s="334" t="s">
        <v>812</v>
      </c>
      <c r="W65" s="334" t="s">
        <v>825</v>
      </c>
      <c r="X65" s="334" t="s">
        <v>822</v>
      </c>
      <c r="Y65" s="358" t="s">
        <v>822</v>
      </c>
      <c r="Z65" s="334" t="s">
        <v>825</v>
      </c>
      <c r="AA65" s="358" t="s">
        <v>822</v>
      </c>
      <c r="AB65" s="334" t="s">
        <v>825</v>
      </c>
      <c r="AC65" s="334" t="s">
        <v>825</v>
      </c>
      <c r="AD65" s="334" t="s">
        <v>822</v>
      </c>
      <c r="AE65" s="334" t="s">
        <v>822</v>
      </c>
      <c r="AF65" s="358" t="s">
        <v>822</v>
      </c>
      <c r="AG65" s="334" t="s">
        <v>825</v>
      </c>
      <c r="AH65" s="334" t="s">
        <v>822</v>
      </c>
      <c r="AI65" s="358" t="s">
        <v>822</v>
      </c>
    </row>
    <row r="66" spans="1:35" s="330" customFormat="1" ht="41.25" customHeight="1">
      <c r="A66" s="389" t="s">
        <v>882</v>
      </c>
      <c r="B66" s="312" t="s">
        <v>954</v>
      </c>
      <c r="C66" s="357" t="s">
        <v>1040</v>
      </c>
      <c r="D66" s="357" t="s">
        <v>1073</v>
      </c>
      <c r="E66" s="286" t="s">
        <v>139</v>
      </c>
      <c r="F66" s="312" t="s">
        <v>1132</v>
      </c>
      <c r="G66" s="250" t="s">
        <v>236</v>
      </c>
      <c r="H66" s="283" t="s">
        <v>1382</v>
      </c>
      <c r="I66" s="283">
        <v>5093</v>
      </c>
      <c r="J66" s="250" t="s">
        <v>239</v>
      </c>
      <c r="K66" s="323">
        <v>45170</v>
      </c>
      <c r="L66" s="283">
        <v>10853</v>
      </c>
      <c r="M66" s="283">
        <v>10111</v>
      </c>
      <c r="N66" s="324" t="s">
        <v>1383</v>
      </c>
      <c r="O66" s="283">
        <v>1</v>
      </c>
      <c r="P66" s="283">
        <v>7</v>
      </c>
      <c r="Q66" s="283">
        <v>4</v>
      </c>
      <c r="R66" s="283">
        <v>10</v>
      </c>
      <c r="S66" s="250" t="s">
        <v>812</v>
      </c>
      <c r="T66" s="250" t="s">
        <v>822</v>
      </c>
      <c r="U66" s="250" t="s">
        <v>825</v>
      </c>
      <c r="V66" s="250" t="s">
        <v>812</v>
      </c>
      <c r="W66" s="250" t="s">
        <v>822</v>
      </c>
      <c r="X66" s="250" t="s">
        <v>822</v>
      </c>
      <c r="Y66" s="283" t="s">
        <v>822</v>
      </c>
      <c r="Z66" s="250" t="s">
        <v>822</v>
      </c>
      <c r="AA66" s="283" t="s">
        <v>822</v>
      </c>
      <c r="AB66" s="250" t="s">
        <v>822</v>
      </c>
      <c r="AC66" s="250" t="s">
        <v>822</v>
      </c>
      <c r="AD66" s="250" t="s">
        <v>822</v>
      </c>
      <c r="AE66" s="250" t="s">
        <v>822</v>
      </c>
      <c r="AF66" s="283" t="s">
        <v>822</v>
      </c>
      <c r="AG66" s="250" t="s">
        <v>822</v>
      </c>
      <c r="AH66" s="283" t="s">
        <v>822</v>
      </c>
      <c r="AI66" s="283" t="s">
        <v>822</v>
      </c>
    </row>
    <row r="67" spans="1:35" ht="54.95" customHeight="1">
      <c r="A67" s="348" t="s">
        <v>883</v>
      </c>
      <c r="B67" s="349" t="s">
        <v>955</v>
      </c>
      <c r="C67" s="348" t="s">
        <v>1041</v>
      </c>
      <c r="D67" s="348" t="s">
        <v>1073</v>
      </c>
      <c r="E67" s="338" t="s">
        <v>139</v>
      </c>
      <c r="F67" s="349" t="s">
        <v>1133</v>
      </c>
      <c r="G67" s="250" t="s">
        <v>236</v>
      </c>
      <c r="H67" s="358">
        <v>433.17</v>
      </c>
      <c r="I67" s="358">
        <v>3471</v>
      </c>
      <c r="J67" s="250" t="s">
        <v>239</v>
      </c>
      <c r="K67" s="358">
        <v>44323</v>
      </c>
      <c r="L67" s="358">
        <v>8000</v>
      </c>
      <c r="M67" s="358">
        <v>3000</v>
      </c>
      <c r="N67" s="419" t="s">
        <v>1336</v>
      </c>
      <c r="O67" s="358">
        <v>1</v>
      </c>
      <c r="P67" s="358">
        <v>6</v>
      </c>
      <c r="Q67" s="358">
        <v>4</v>
      </c>
      <c r="R67" s="358">
        <v>25</v>
      </c>
      <c r="S67" s="250" t="s">
        <v>825</v>
      </c>
      <c r="T67" s="250" t="s">
        <v>812</v>
      </c>
      <c r="U67" s="250" t="s">
        <v>812</v>
      </c>
      <c r="V67" s="250" t="s">
        <v>812</v>
      </c>
      <c r="W67" s="250" t="s">
        <v>812</v>
      </c>
      <c r="X67" s="250" t="s">
        <v>822</v>
      </c>
      <c r="Y67" s="419" t="s">
        <v>1337</v>
      </c>
      <c r="Z67" s="250" t="s">
        <v>812</v>
      </c>
      <c r="AA67" s="419" t="s">
        <v>1338</v>
      </c>
      <c r="AB67" s="250" t="s">
        <v>812</v>
      </c>
      <c r="AC67" s="250" t="s">
        <v>825</v>
      </c>
      <c r="AD67" s="250" t="s">
        <v>825</v>
      </c>
      <c r="AE67" s="250" t="s">
        <v>812</v>
      </c>
      <c r="AF67" s="358" t="s">
        <v>1339</v>
      </c>
      <c r="AG67" s="250" t="s">
        <v>1340</v>
      </c>
      <c r="AH67" s="358">
        <v>37470</v>
      </c>
      <c r="AI67" s="358">
        <v>37470</v>
      </c>
    </row>
    <row r="68" spans="1:35" ht="51.75" customHeight="1">
      <c r="A68" s="348" t="s">
        <v>884</v>
      </c>
      <c r="B68" s="349" t="s">
        <v>956</v>
      </c>
      <c r="C68" s="360" t="s">
        <v>1042</v>
      </c>
      <c r="D68" s="360" t="s">
        <v>1073</v>
      </c>
      <c r="E68" s="286" t="s">
        <v>139</v>
      </c>
      <c r="F68" s="349" t="s">
        <v>1134</v>
      </c>
      <c r="G68" s="250" t="s">
        <v>236</v>
      </c>
      <c r="H68" s="283">
        <v>433.17</v>
      </c>
      <c r="I68" s="423">
        <v>3471</v>
      </c>
      <c r="J68" s="250" t="s">
        <v>239</v>
      </c>
      <c r="K68" s="359">
        <v>44136</v>
      </c>
      <c r="L68" s="441">
        <f>M68+4823</f>
        <v>11942.411764705881</v>
      </c>
      <c r="M68" s="441">
        <v>7119.411764705882</v>
      </c>
      <c r="N68" s="419" t="s">
        <v>1370</v>
      </c>
      <c r="O68" s="358">
        <v>1</v>
      </c>
      <c r="P68" s="358">
        <v>8</v>
      </c>
      <c r="Q68" s="358">
        <v>12</v>
      </c>
      <c r="R68" s="358">
        <v>12</v>
      </c>
      <c r="S68" s="250" t="s">
        <v>812</v>
      </c>
      <c r="T68" s="250" t="s">
        <v>812</v>
      </c>
      <c r="U68" s="250" t="s">
        <v>825</v>
      </c>
      <c r="V68" s="250" t="s">
        <v>812</v>
      </c>
      <c r="W68" s="250" t="s">
        <v>812</v>
      </c>
      <c r="X68" s="250" t="s">
        <v>822</v>
      </c>
      <c r="Y68" s="458" t="s">
        <v>1371</v>
      </c>
      <c r="Z68" s="250" t="s">
        <v>825</v>
      </c>
      <c r="AA68" s="358"/>
      <c r="AB68" s="250" t="s">
        <v>825</v>
      </c>
      <c r="AC68" s="250" t="s">
        <v>825</v>
      </c>
      <c r="AD68" s="250" t="s">
        <v>825</v>
      </c>
      <c r="AE68" s="250" t="s">
        <v>825</v>
      </c>
      <c r="AF68" s="358"/>
      <c r="AG68" s="250" t="s">
        <v>825</v>
      </c>
      <c r="AH68" s="358"/>
      <c r="AI68" s="358"/>
    </row>
    <row r="69" spans="1:35" s="331" customFormat="1" ht="41.25" customHeight="1">
      <c r="A69" s="389" t="s">
        <v>885</v>
      </c>
      <c r="B69" s="312" t="s">
        <v>957</v>
      </c>
      <c r="C69" s="459" t="s">
        <v>1043</v>
      </c>
      <c r="D69" s="459" t="s">
        <v>1073</v>
      </c>
      <c r="E69" s="460" t="s">
        <v>139</v>
      </c>
      <c r="F69" s="461" t="s">
        <v>1135</v>
      </c>
      <c r="G69" s="404" t="s">
        <v>235</v>
      </c>
      <c r="H69" s="462" t="s">
        <v>822</v>
      </c>
      <c r="I69" s="462">
        <v>7218</v>
      </c>
      <c r="J69" s="404" t="s">
        <v>239</v>
      </c>
      <c r="K69" s="463">
        <v>44986</v>
      </c>
      <c r="L69" s="401">
        <v>175366</v>
      </c>
      <c r="M69" s="401">
        <v>167891</v>
      </c>
      <c r="N69" s="464" t="s">
        <v>1461</v>
      </c>
      <c r="O69" s="462">
        <v>1</v>
      </c>
      <c r="P69" s="462">
        <v>14</v>
      </c>
      <c r="Q69" s="462">
        <v>4</v>
      </c>
      <c r="R69" s="462">
        <v>6</v>
      </c>
      <c r="S69" s="404" t="s">
        <v>825</v>
      </c>
      <c r="T69" s="404" t="s">
        <v>822</v>
      </c>
      <c r="U69" s="404" t="s">
        <v>825</v>
      </c>
      <c r="V69" s="404" t="s">
        <v>812</v>
      </c>
      <c r="W69" s="404" t="s">
        <v>822</v>
      </c>
      <c r="X69" s="404" t="s">
        <v>822</v>
      </c>
      <c r="Y69" s="462" t="s">
        <v>822</v>
      </c>
      <c r="Z69" s="404" t="s">
        <v>825</v>
      </c>
      <c r="AA69" s="462" t="s">
        <v>822</v>
      </c>
      <c r="AB69" s="404" t="s">
        <v>825</v>
      </c>
      <c r="AC69" s="404" t="s">
        <v>825</v>
      </c>
      <c r="AD69" s="404" t="s">
        <v>825</v>
      </c>
      <c r="AE69" s="404" t="s">
        <v>825</v>
      </c>
      <c r="AF69" s="462" t="s">
        <v>822</v>
      </c>
      <c r="AG69" s="404" t="s">
        <v>822</v>
      </c>
      <c r="AH69" s="404" t="s">
        <v>822</v>
      </c>
      <c r="AI69" s="462" t="s">
        <v>822</v>
      </c>
    </row>
    <row r="70" spans="1:35" s="331" customFormat="1" ht="51.75" customHeight="1">
      <c r="A70" s="389" t="s">
        <v>886</v>
      </c>
      <c r="B70" s="312" t="s">
        <v>958</v>
      </c>
      <c r="C70" s="459" t="s">
        <v>1044</v>
      </c>
      <c r="D70" s="459" t="s">
        <v>1073</v>
      </c>
      <c r="E70" s="460" t="s">
        <v>139</v>
      </c>
      <c r="F70" s="461" t="s">
        <v>1136</v>
      </c>
      <c r="G70" s="404" t="s">
        <v>236</v>
      </c>
      <c r="H70" s="462">
        <v>433.17</v>
      </c>
      <c r="I70" s="462">
        <v>3471</v>
      </c>
      <c r="J70" s="404" t="s">
        <v>239</v>
      </c>
      <c r="K70" s="463">
        <v>44317</v>
      </c>
      <c r="L70" s="401">
        <v>16511</v>
      </c>
      <c r="M70" s="401">
        <v>9775</v>
      </c>
      <c r="N70" s="464" t="s">
        <v>1462</v>
      </c>
      <c r="O70" s="462">
        <v>1</v>
      </c>
      <c r="P70" s="462">
        <v>8</v>
      </c>
      <c r="Q70" s="462">
        <v>4</v>
      </c>
      <c r="R70" s="462">
        <v>6</v>
      </c>
      <c r="S70" s="404" t="s">
        <v>812</v>
      </c>
      <c r="T70" s="404" t="s">
        <v>812</v>
      </c>
      <c r="U70" s="404" t="s">
        <v>825</v>
      </c>
      <c r="V70" s="404" t="s">
        <v>812</v>
      </c>
      <c r="W70" s="404" t="s">
        <v>812</v>
      </c>
      <c r="X70" s="404" t="s">
        <v>822</v>
      </c>
      <c r="Y70" s="465" t="s">
        <v>1463</v>
      </c>
      <c r="Z70" s="404" t="s">
        <v>825</v>
      </c>
      <c r="AA70" s="462" t="s">
        <v>822</v>
      </c>
      <c r="AB70" s="404" t="s">
        <v>825</v>
      </c>
      <c r="AC70" s="404" t="s">
        <v>825</v>
      </c>
      <c r="AD70" s="404" t="s">
        <v>825</v>
      </c>
      <c r="AE70" s="404" t="s">
        <v>825</v>
      </c>
      <c r="AF70" s="462" t="s">
        <v>822</v>
      </c>
      <c r="AG70" s="404" t="s">
        <v>822</v>
      </c>
      <c r="AH70" s="404" t="s">
        <v>822</v>
      </c>
      <c r="AI70" s="462" t="s">
        <v>822</v>
      </c>
    </row>
    <row r="71" spans="1:35" ht="39" customHeight="1">
      <c r="A71" s="348" t="s">
        <v>887</v>
      </c>
      <c r="B71" s="349" t="s">
        <v>959</v>
      </c>
      <c r="C71" s="360" t="s">
        <v>1045</v>
      </c>
      <c r="D71" s="360" t="s">
        <v>1073</v>
      </c>
      <c r="E71" s="286" t="s">
        <v>139</v>
      </c>
      <c r="F71" s="349" t="s">
        <v>1137</v>
      </c>
      <c r="G71" s="250" t="s">
        <v>236</v>
      </c>
      <c r="H71" s="283">
        <v>433.17</v>
      </c>
      <c r="I71" s="423">
        <v>3471</v>
      </c>
      <c r="J71" s="250" t="s">
        <v>239</v>
      </c>
      <c r="K71" s="359">
        <v>44531</v>
      </c>
      <c r="L71" s="358">
        <f>M71+34316</f>
        <v>53763</v>
      </c>
      <c r="M71" s="358">
        <v>19447</v>
      </c>
      <c r="N71" s="419" t="s">
        <v>1372</v>
      </c>
      <c r="O71" s="358">
        <v>1</v>
      </c>
      <c r="P71" s="358">
        <v>6</v>
      </c>
      <c r="Q71" s="358">
        <v>4</v>
      </c>
      <c r="R71" s="358">
        <v>24</v>
      </c>
      <c r="S71" s="250" t="s">
        <v>812</v>
      </c>
      <c r="T71" s="250" t="s">
        <v>812</v>
      </c>
      <c r="U71" s="250" t="s">
        <v>825</v>
      </c>
      <c r="V71" s="250" t="s">
        <v>812</v>
      </c>
      <c r="W71" s="250" t="s">
        <v>812</v>
      </c>
      <c r="X71" s="250" t="s">
        <v>822</v>
      </c>
      <c r="Y71" s="358" t="s">
        <v>822</v>
      </c>
      <c r="Z71" s="250" t="s">
        <v>825</v>
      </c>
      <c r="AA71" s="358" t="s">
        <v>822</v>
      </c>
      <c r="AB71" s="250" t="s">
        <v>825</v>
      </c>
      <c r="AC71" s="250" t="s">
        <v>825</v>
      </c>
      <c r="AD71" s="250" t="s">
        <v>825</v>
      </c>
      <c r="AE71" s="250" t="s">
        <v>825</v>
      </c>
      <c r="AF71" s="358" t="s">
        <v>822</v>
      </c>
      <c r="AG71" s="250" t="s">
        <v>825</v>
      </c>
      <c r="AH71" s="250" t="s">
        <v>822</v>
      </c>
      <c r="AI71" s="358" t="s">
        <v>822</v>
      </c>
    </row>
    <row r="72" spans="1:35" ht="25.5" customHeight="1">
      <c r="A72" s="348" t="s">
        <v>888</v>
      </c>
      <c r="B72" s="349" t="s">
        <v>959</v>
      </c>
      <c r="C72" s="360" t="s">
        <v>1046</v>
      </c>
      <c r="D72" s="360" t="s">
        <v>1073</v>
      </c>
      <c r="E72" s="286" t="s">
        <v>139</v>
      </c>
      <c r="F72" s="349" t="s">
        <v>1138</v>
      </c>
      <c r="G72" s="250" t="s">
        <v>236</v>
      </c>
      <c r="H72" s="358">
        <v>433.17</v>
      </c>
      <c r="I72" s="358">
        <v>3471</v>
      </c>
      <c r="J72" s="250" t="s">
        <v>239</v>
      </c>
      <c r="K72" s="359">
        <v>44669</v>
      </c>
      <c r="L72" s="358">
        <v>41240</v>
      </c>
      <c r="M72" s="358">
        <v>10865</v>
      </c>
      <c r="N72" s="419" t="s">
        <v>1417</v>
      </c>
      <c r="O72" s="358">
        <v>1</v>
      </c>
      <c r="P72" s="358">
        <v>7</v>
      </c>
      <c r="Q72" s="358">
        <v>12</v>
      </c>
      <c r="R72" s="358">
        <v>12</v>
      </c>
      <c r="S72" s="250" t="s">
        <v>812</v>
      </c>
      <c r="T72" s="250" t="s">
        <v>812</v>
      </c>
      <c r="U72" s="250" t="s">
        <v>825</v>
      </c>
      <c r="V72" s="250" t="s">
        <v>812</v>
      </c>
      <c r="W72" s="250" t="s">
        <v>812</v>
      </c>
      <c r="X72" s="250" t="s">
        <v>822</v>
      </c>
      <c r="Y72" s="358" t="s">
        <v>822</v>
      </c>
      <c r="Z72" s="250" t="s">
        <v>825</v>
      </c>
      <c r="AA72" s="358" t="s">
        <v>822</v>
      </c>
      <c r="AB72" s="250" t="s">
        <v>825</v>
      </c>
      <c r="AC72" s="250" t="s">
        <v>825</v>
      </c>
      <c r="AD72" s="250" t="s">
        <v>825</v>
      </c>
      <c r="AE72" s="250" t="s">
        <v>825</v>
      </c>
      <c r="AF72" s="358" t="s">
        <v>822</v>
      </c>
      <c r="AG72" s="250" t="s">
        <v>825</v>
      </c>
      <c r="AH72" s="250" t="s">
        <v>822</v>
      </c>
      <c r="AI72" s="358" t="s">
        <v>822</v>
      </c>
    </row>
    <row r="73" spans="1:35" ht="27" customHeight="1">
      <c r="A73" s="348" t="s">
        <v>889</v>
      </c>
      <c r="B73" s="349" t="s">
        <v>960</v>
      </c>
      <c r="C73" s="360" t="s">
        <v>1047</v>
      </c>
      <c r="D73" s="360" t="s">
        <v>1073</v>
      </c>
      <c r="E73" s="286" t="s">
        <v>139</v>
      </c>
      <c r="F73" s="349" t="s">
        <v>1139</v>
      </c>
      <c r="G73" s="250" t="s">
        <v>236</v>
      </c>
      <c r="H73" s="283">
        <v>433.17</v>
      </c>
      <c r="I73" s="423">
        <v>3471</v>
      </c>
      <c r="J73" s="250" t="s">
        <v>239</v>
      </c>
      <c r="K73" s="359">
        <v>44896</v>
      </c>
      <c r="L73" s="441">
        <f>M73+3075</f>
        <v>25362.777777777777</v>
      </c>
      <c r="M73" s="441">
        <v>22287.777777777777</v>
      </c>
      <c r="N73" s="419" t="s">
        <v>1384</v>
      </c>
      <c r="O73" s="358">
        <v>1</v>
      </c>
      <c r="P73" s="358">
        <v>3</v>
      </c>
      <c r="Q73" s="358">
        <v>4</v>
      </c>
      <c r="R73" s="358">
        <v>4</v>
      </c>
      <c r="S73" s="250" t="s">
        <v>812</v>
      </c>
      <c r="T73" s="250" t="s">
        <v>812</v>
      </c>
      <c r="U73" s="250" t="s">
        <v>812</v>
      </c>
      <c r="V73" s="250" t="s">
        <v>812</v>
      </c>
      <c r="W73" s="250" t="s">
        <v>812</v>
      </c>
      <c r="X73" s="250" t="s">
        <v>822</v>
      </c>
      <c r="Y73" s="358" t="s">
        <v>822</v>
      </c>
      <c r="Z73" s="250" t="s">
        <v>825</v>
      </c>
      <c r="AA73" s="358" t="s">
        <v>822</v>
      </c>
      <c r="AB73" s="250" t="s">
        <v>825</v>
      </c>
      <c r="AC73" s="250" t="s">
        <v>825</v>
      </c>
      <c r="AD73" s="250" t="s">
        <v>825</v>
      </c>
      <c r="AE73" s="250" t="s">
        <v>825</v>
      </c>
      <c r="AF73" s="358" t="s">
        <v>822</v>
      </c>
      <c r="AG73" s="250" t="s">
        <v>825</v>
      </c>
      <c r="AH73" s="250" t="s">
        <v>822</v>
      </c>
      <c r="AI73" s="358" t="s">
        <v>822</v>
      </c>
    </row>
    <row r="74" spans="1:35" ht="38.25" customHeight="1">
      <c r="A74" s="348" t="s">
        <v>890</v>
      </c>
      <c r="B74" s="349" t="s">
        <v>961</v>
      </c>
      <c r="C74" s="365" t="s">
        <v>1048</v>
      </c>
      <c r="D74" s="365" t="s">
        <v>1073</v>
      </c>
      <c r="E74" s="338" t="s">
        <v>139</v>
      </c>
      <c r="F74" s="366" t="s">
        <v>1140</v>
      </c>
      <c r="G74" s="282" t="s">
        <v>235</v>
      </c>
      <c r="H74" s="385" t="s">
        <v>822</v>
      </c>
      <c r="I74" s="466">
        <v>2086</v>
      </c>
      <c r="J74" s="282" t="s">
        <v>239</v>
      </c>
      <c r="K74" s="382">
        <v>43952</v>
      </c>
      <c r="L74" s="467">
        <f>M74+9583</f>
        <v>181123.96719999998</v>
      </c>
      <c r="M74" s="467">
        <v>171540.96719999998</v>
      </c>
      <c r="N74" s="385" t="s">
        <v>1385</v>
      </c>
      <c r="O74" s="372">
        <v>1</v>
      </c>
      <c r="P74" s="372">
        <v>14</v>
      </c>
      <c r="Q74" s="372">
        <v>4</v>
      </c>
      <c r="R74" s="372">
        <v>4</v>
      </c>
      <c r="S74" s="282" t="s">
        <v>812</v>
      </c>
      <c r="T74" s="282" t="s">
        <v>822</v>
      </c>
      <c r="U74" s="282" t="s">
        <v>825</v>
      </c>
      <c r="V74" s="282" t="s">
        <v>812</v>
      </c>
      <c r="W74" s="282" t="s">
        <v>822</v>
      </c>
      <c r="X74" s="282" t="s">
        <v>822</v>
      </c>
      <c r="Y74" s="372" t="s">
        <v>822</v>
      </c>
      <c r="Z74" s="282" t="s">
        <v>825</v>
      </c>
      <c r="AA74" s="372" t="s">
        <v>822</v>
      </c>
      <c r="AB74" s="282" t="s">
        <v>825</v>
      </c>
      <c r="AC74" s="282" t="s">
        <v>825</v>
      </c>
      <c r="AD74" s="282" t="s">
        <v>825</v>
      </c>
      <c r="AE74" s="282" t="s">
        <v>825</v>
      </c>
      <c r="AF74" s="372" t="s">
        <v>822</v>
      </c>
      <c r="AG74" s="282" t="s">
        <v>825</v>
      </c>
      <c r="AH74" s="282" t="s">
        <v>822</v>
      </c>
      <c r="AI74" s="372" t="s">
        <v>822</v>
      </c>
    </row>
    <row r="75" spans="1:35" ht="37.5" customHeight="1">
      <c r="A75" s="389" t="s">
        <v>1565</v>
      </c>
      <c r="B75" s="433" t="s">
        <v>1566</v>
      </c>
      <c r="C75" s="341" t="s">
        <v>1049</v>
      </c>
      <c r="D75" s="341" t="s">
        <v>1073</v>
      </c>
      <c r="E75" s="386" t="s">
        <v>139</v>
      </c>
      <c r="F75" s="343">
        <v>85008</v>
      </c>
      <c r="G75" s="313" t="s">
        <v>235</v>
      </c>
      <c r="H75" s="388" t="s">
        <v>822</v>
      </c>
      <c r="I75" s="345">
        <v>562910</v>
      </c>
      <c r="J75" s="313" t="s">
        <v>239</v>
      </c>
      <c r="K75" s="346">
        <v>44018</v>
      </c>
      <c r="L75" s="347">
        <v>244374</v>
      </c>
      <c r="M75" s="347">
        <v>244374</v>
      </c>
      <c r="N75" s="313" t="s">
        <v>1564</v>
      </c>
      <c r="O75" s="345">
        <v>1</v>
      </c>
      <c r="P75" s="345">
        <v>13</v>
      </c>
      <c r="Q75" s="345">
        <v>4</v>
      </c>
      <c r="R75" s="345">
        <v>4</v>
      </c>
      <c r="S75" s="313" t="s">
        <v>812</v>
      </c>
      <c r="T75" s="313" t="s">
        <v>822</v>
      </c>
      <c r="U75" s="313" t="s">
        <v>825</v>
      </c>
      <c r="V75" s="313" t="s">
        <v>812</v>
      </c>
      <c r="W75" s="313" t="s">
        <v>822</v>
      </c>
      <c r="X75" s="313" t="s">
        <v>822</v>
      </c>
      <c r="Y75" s="345" t="s">
        <v>1351</v>
      </c>
      <c r="Z75" s="313" t="s">
        <v>825</v>
      </c>
      <c r="AA75" s="345" t="s">
        <v>822</v>
      </c>
      <c r="AB75" s="313" t="s">
        <v>825</v>
      </c>
      <c r="AC75" s="313" t="s">
        <v>825</v>
      </c>
      <c r="AD75" s="313" t="s">
        <v>822</v>
      </c>
      <c r="AE75" s="313" t="s">
        <v>822</v>
      </c>
      <c r="AF75" s="345" t="s">
        <v>822</v>
      </c>
      <c r="AG75" s="313" t="s">
        <v>825</v>
      </c>
      <c r="AH75" s="313" t="s">
        <v>822</v>
      </c>
      <c r="AI75" s="345" t="s">
        <v>822</v>
      </c>
    </row>
    <row r="76" spans="1:35" s="330" customFormat="1" ht="26.25" customHeight="1">
      <c r="A76" s="389" t="s">
        <v>891</v>
      </c>
      <c r="B76" s="312" t="s">
        <v>962</v>
      </c>
      <c r="C76" s="390" t="s">
        <v>1050</v>
      </c>
      <c r="D76" s="390" t="s">
        <v>1073</v>
      </c>
      <c r="E76" s="391" t="s">
        <v>139</v>
      </c>
      <c r="F76" s="392" t="s">
        <v>1141</v>
      </c>
      <c r="G76" s="353" t="s">
        <v>236</v>
      </c>
      <c r="H76" s="393">
        <v>433.17</v>
      </c>
      <c r="I76" s="468">
        <v>3471</v>
      </c>
      <c r="J76" s="353" t="s">
        <v>239</v>
      </c>
      <c r="K76" s="394">
        <v>44531</v>
      </c>
      <c r="L76" s="469">
        <f>M76+3475</f>
        <v>12753.142857142857</v>
      </c>
      <c r="M76" s="469">
        <v>9278.1428571428569</v>
      </c>
      <c r="N76" s="379" t="s">
        <v>1386</v>
      </c>
      <c r="O76" s="393">
        <v>2</v>
      </c>
      <c r="P76" s="393">
        <v>8</v>
      </c>
      <c r="Q76" s="393">
        <v>12</v>
      </c>
      <c r="R76" s="393">
        <v>12</v>
      </c>
      <c r="S76" s="353" t="s">
        <v>825</v>
      </c>
      <c r="T76" s="353" t="s">
        <v>812</v>
      </c>
      <c r="U76" s="353" t="s">
        <v>812</v>
      </c>
      <c r="V76" s="353" t="s">
        <v>812</v>
      </c>
      <c r="W76" s="353" t="s">
        <v>812</v>
      </c>
      <c r="X76" s="353" t="s">
        <v>822</v>
      </c>
      <c r="Y76" s="470" t="s">
        <v>1387</v>
      </c>
      <c r="Z76" s="353" t="s">
        <v>825</v>
      </c>
      <c r="AA76" s="393" t="s">
        <v>822</v>
      </c>
      <c r="AB76" s="353" t="s">
        <v>825</v>
      </c>
      <c r="AC76" s="353" t="s">
        <v>825</v>
      </c>
      <c r="AD76" s="353" t="s">
        <v>825</v>
      </c>
      <c r="AE76" s="353" t="s">
        <v>825</v>
      </c>
      <c r="AF76" s="393" t="s">
        <v>822</v>
      </c>
      <c r="AG76" s="353" t="s">
        <v>825</v>
      </c>
      <c r="AH76" s="393" t="s">
        <v>822</v>
      </c>
      <c r="AI76" s="393" t="s">
        <v>822</v>
      </c>
    </row>
    <row r="77" spans="1:35" s="330" customFormat="1" ht="27" customHeight="1">
      <c r="A77" s="389" t="s">
        <v>892</v>
      </c>
      <c r="B77" s="312" t="s">
        <v>1466</v>
      </c>
      <c r="C77" s="471" t="s">
        <v>1051</v>
      </c>
      <c r="D77" s="471" t="s">
        <v>1073</v>
      </c>
      <c r="E77" s="472" t="s">
        <v>139</v>
      </c>
      <c r="F77" s="473" t="s">
        <v>1142</v>
      </c>
      <c r="G77" s="453" t="s">
        <v>235</v>
      </c>
      <c r="H77" s="454" t="s">
        <v>822</v>
      </c>
      <c r="I77" s="454">
        <v>8062</v>
      </c>
      <c r="J77" s="453" t="s">
        <v>239</v>
      </c>
      <c r="K77" s="474">
        <v>44682</v>
      </c>
      <c r="L77" s="401">
        <v>156268</v>
      </c>
      <c r="M77" s="475">
        <v>126668</v>
      </c>
      <c r="N77" s="465" t="s">
        <v>1464</v>
      </c>
      <c r="O77" s="454">
        <v>1</v>
      </c>
      <c r="P77" s="454">
        <v>9</v>
      </c>
      <c r="Q77" s="454">
        <v>4</v>
      </c>
      <c r="R77" s="454">
        <v>9</v>
      </c>
      <c r="S77" s="404" t="s">
        <v>825</v>
      </c>
      <c r="T77" s="453" t="s">
        <v>822</v>
      </c>
      <c r="U77" s="453" t="s">
        <v>825</v>
      </c>
      <c r="V77" s="453" t="s">
        <v>812</v>
      </c>
      <c r="W77" s="453" t="s">
        <v>822</v>
      </c>
      <c r="X77" s="453" t="s">
        <v>822</v>
      </c>
      <c r="Y77" s="465" t="s">
        <v>1465</v>
      </c>
      <c r="Z77" s="453" t="s">
        <v>825</v>
      </c>
      <c r="AA77" s="454" t="s">
        <v>822</v>
      </c>
      <c r="AB77" s="453" t="s">
        <v>825</v>
      </c>
      <c r="AC77" s="453" t="s">
        <v>825</v>
      </c>
      <c r="AD77" s="453" t="s">
        <v>825</v>
      </c>
      <c r="AE77" s="453" t="s">
        <v>825</v>
      </c>
      <c r="AF77" s="454" t="s">
        <v>822</v>
      </c>
      <c r="AG77" s="453" t="s">
        <v>822</v>
      </c>
      <c r="AH77" s="453" t="s">
        <v>822</v>
      </c>
      <c r="AI77" s="454" t="s">
        <v>822</v>
      </c>
    </row>
    <row r="78" spans="1:35" s="330" customFormat="1" ht="38.25" customHeight="1">
      <c r="A78" s="389" t="s">
        <v>893</v>
      </c>
      <c r="B78" s="312" t="s">
        <v>963</v>
      </c>
      <c r="C78" s="459" t="s">
        <v>1052</v>
      </c>
      <c r="D78" s="459" t="s">
        <v>1073</v>
      </c>
      <c r="E78" s="460" t="s">
        <v>139</v>
      </c>
      <c r="F78" s="461" t="s">
        <v>1143</v>
      </c>
      <c r="G78" s="404" t="s">
        <v>235</v>
      </c>
      <c r="H78" s="462" t="s">
        <v>822</v>
      </c>
      <c r="I78" s="462">
        <v>8062</v>
      </c>
      <c r="J78" s="404" t="s">
        <v>239</v>
      </c>
      <c r="K78" s="463">
        <v>44317</v>
      </c>
      <c r="L78" s="401">
        <v>145060</v>
      </c>
      <c r="M78" s="401">
        <v>135060</v>
      </c>
      <c r="N78" s="476" t="s">
        <v>1467</v>
      </c>
      <c r="O78" s="462">
        <v>1</v>
      </c>
      <c r="P78" s="462">
        <v>8</v>
      </c>
      <c r="Q78" s="462">
        <v>4</v>
      </c>
      <c r="R78" s="462">
        <v>4</v>
      </c>
      <c r="S78" s="404" t="s">
        <v>825</v>
      </c>
      <c r="T78" s="404" t="s">
        <v>822</v>
      </c>
      <c r="U78" s="404" t="s">
        <v>825</v>
      </c>
      <c r="V78" s="404" t="s">
        <v>812</v>
      </c>
      <c r="W78" s="404" t="s">
        <v>822</v>
      </c>
      <c r="X78" s="404" t="s">
        <v>822</v>
      </c>
      <c r="Y78" s="462" t="s">
        <v>822</v>
      </c>
      <c r="Z78" s="404" t="s">
        <v>825</v>
      </c>
      <c r="AA78" s="462" t="s">
        <v>822</v>
      </c>
      <c r="AB78" s="404" t="s">
        <v>825</v>
      </c>
      <c r="AC78" s="404" t="s">
        <v>825</v>
      </c>
      <c r="AD78" s="404" t="s">
        <v>825</v>
      </c>
      <c r="AE78" s="404" t="s">
        <v>825</v>
      </c>
      <c r="AF78" s="462" t="s">
        <v>822</v>
      </c>
      <c r="AG78" s="404" t="s">
        <v>822</v>
      </c>
      <c r="AH78" s="404" t="s">
        <v>822</v>
      </c>
      <c r="AI78" s="462" t="s">
        <v>822</v>
      </c>
    </row>
    <row r="79" spans="1:35" ht="26.25" customHeight="1">
      <c r="A79" s="348" t="s">
        <v>894</v>
      </c>
      <c r="B79" s="349" t="s">
        <v>1539</v>
      </c>
      <c r="C79" s="360" t="s">
        <v>1053</v>
      </c>
      <c r="D79" s="360" t="s">
        <v>1073</v>
      </c>
      <c r="E79" s="333" t="s">
        <v>139</v>
      </c>
      <c r="F79" s="349" t="s">
        <v>1144</v>
      </c>
      <c r="G79" s="334" t="s">
        <v>235</v>
      </c>
      <c r="H79" s="358">
        <v>433.15</v>
      </c>
      <c r="I79" s="358">
        <v>3585</v>
      </c>
      <c r="J79" s="334" t="s">
        <v>239</v>
      </c>
      <c r="K79" s="359">
        <v>44531</v>
      </c>
      <c r="L79" s="322">
        <v>17000</v>
      </c>
      <c r="M79" s="405">
        <v>13250</v>
      </c>
      <c r="N79" s="442" t="s">
        <v>1540</v>
      </c>
      <c r="O79" s="358">
        <v>1</v>
      </c>
      <c r="P79" s="358">
        <v>10</v>
      </c>
      <c r="Q79" s="358">
        <v>4</v>
      </c>
      <c r="R79" s="358">
        <v>4</v>
      </c>
      <c r="S79" s="334" t="s">
        <v>825</v>
      </c>
      <c r="T79" s="334" t="s">
        <v>812</v>
      </c>
      <c r="U79" s="334" t="s">
        <v>825</v>
      </c>
      <c r="V79" s="334" t="s">
        <v>812</v>
      </c>
      <c r="W79" s="334" t="s">
        <v>812</v>
      </c>
      <c r="X79" s="334" t="s">
        <v>822</v>
      </c>
      <c r="Y79" s="358" t="s">
        <v>822</v>
      </c>
      <c r="Z79" s="334" t="s">
        <v>825</v>
      </c>
      <c r="AA79" s="358" t="s">
        <v>822</v>
      </c>
      <c r="AB79" s="334" t="s">
        <v>825</v>
      </c>
      <c r="AC79" s="334" t="s">
        <v>825</v>
      </c>
      <c r="AD79" s="334" t="s">
        <v>822</v>
      </c>
      <c r="AE79" s="334" t="s">
        <v>822</v>
      </c>
      <c r="AF79" s="358" t="s">
        <v>822</v>
      </c>
      <c r="AG79" s="334" t="s">
        <v>825</v>
      </c>
      <c r="AH79" s="334" t="s">
        <v>822</v>
      </c>
      <c r="AI79" s="358" t="s">
        <v>822</v>
      </c>
    </row>
    <row r="80" spans="1:35" ht="53.1" customHeight="1">
      <c r="A80" s="348" t="s">
        <v>895</v>
      </c>
      <c r="B80" s="349" t="s">
        <v>964</v>
      </c>
      <c r="C80" s="360" t="s">
        <v>1054</v>
      </c>
      <c r="D80" s="360" t="s">
        <v>1073</v>
      </c>
      <c r="E80" s="286" t="s">
        <v>139</v>
      </c>
      <c r="F80" s="349" t="s">
        <v>1145</v>
      </c>
      <c r="G80" s="250" t="s">
        <v>236</v>
      </c>
      <c r="H80" s="358">
        <v>433.17</v>
      </c>
      <c r="I80" s="405" t="s">
        <v>1341</v>
      </c>
      <c r="J80" s="250" t="s">
        <v>239</v>
      </c>
      <c r="K80" s="359">
        <v>44907</v>
      </c>
      <c r="L80" s="358">
        <v>9387</v>
      </c>
      <c r="M80" s="358">
        <v>4313</v>
      </c>
      <c r="N80" s="419" t="s">
        <v>1342</v>
      </c>
      <c r="O80" s="358">
        <v>1</v>
      </c>
      <c r="P80" s="358">
        <v>2</v>
      </c>
      <c r="Q80" s="358">
        <v>12</v>
      </c>
      <c r="R80" s="358">
        <v>13</v>
      </c>
      <c r="S80" s="250" t="s">
        <v>812</v>
      </c>
      <c r="T80" s="250" t="s">
        <v>812</v>
      </c>
      <c r="U80" s="250" t="s">
        <v>812</v>
      </c>
      <c r="V80" s="250" t="s">
        <v>812</v>
      </c>
      <c r="W80" s="250" t="s">
        <v>812</v>
      </c>
      <c r="X80" s="250" t="s">
        <v>822</v>
      </c>
      <c r="Y80" s="358" t="s">
        <v>822</v>
      </c>
      <c r="Z80" s="250" t="s">
        <v>825</v>
      </c>
      <c r="AA80" s="358" t="s">
        <v>822</v>
      </c>
      <c r="AB80" s="250" t="s">
        <v>825</v>
      </c>
      <c r="AC80" s="250" t="s">
        <v>825</v>
      </c>
      <c r="AD80" s="250" t="s">
        <v>825</v>
      </c>
      <c r="AE80" s="250" t="s">
        <v>825</v>
      </c>
      <c r="AF80" s="358" t="s">
        <v>822</v>
      </c>
      <c r="AG80" s="250" t="s">
        <v>825</v>
      </c>
      <c r="AH80" s="477">
        <v>0</v>
      </c>
      <c r="AI80" s="407">
        <v>0</v>
      </c>
    </row>
    <row r="81" spans="1:35" ht="51" customHeight="1">
      <c r="A81" s="348" t="s">
        <v>896</v>
      </c>
      <c r="B81" s="349" t="s">
        <v>965</v>
      </c>
      <c r="C81" s="360" t="s">
        <v>1055</v>
      </c>
      <c r="D81" s="360" t="s">
        <v>1073</v>
      </c>
      <c r="E81" s="333" t="s">
        <v>139</v>
      </c>
      <c r="F81" s="349" t="s">
        <v>1146</v>
      </c>
      <c r="G81" s="334" t="s">
        <v>235</v>
      </c>
      <c r="H81" s="283" t="s">
        <v>822</v>
      </c>
      <c r="I81" s="358">
        <v>7218</v>
      </c>
      <c r="J81" s="334" t="s">
        <v>239</v>
      </c>
      <c r="K81" s="359">
        <v>44986</v>
      </c>
      <c r="L81" s="322">
        <v>60401</v>
      </c>
      <c r="M81" s="405">
        <v>49051</v>
      </c>
      <c r="N81" s="442" t="s">
        <v>1541</v>
      </c>
      <c r="O81" s="358">
        <v>1</v>
      </c>
      <c r="P81" s="358">
        <v>8</v>
      </c>
      <c r="Q81" s="358">
        <v>4</v>
      </c>
      <c r="R81" s="358">
        <v>4</v>
      </c>
      <c r="S81" s="334" t="s">
        <v>812</v>
      </c>
      <c r="T81" s="334" t="s">
        <v>822</v>
      </c>
      <c r="U81" s="334" t="s">
        <v>825</v>
      </c>
      <c r="V81" s="334" t="s">
        <v>812</v>
      </c>
      <c r="W81" s="334" t="s">
        <v>825</v>
      </c>
      <c r="X81" s="334" t="s">
        <v>822</v>
      </c>
      <c r="Y81" s="358" t="s">
        <v>822</v>
      </c>
      <c r="Z81" s="334" t="s">
        <v>825</v>
      </c>
      <c r="AA81" s="358" t="s">
        <v>822</v>
      </c>
      <c r="AB81" s="334" t="s">
        <v>825</v>
      </c>
      <c r="AC81" s="334" t="s">
        <v>825</v>
      </c>
      <c r="AD81" s="334" t="s">
        <v>822</v>
      </c>
      <c r="AE81" s="334" t="s">
        <v>822</v>
      </c>
      <c r="AF81" s="358" t="s">
        <v>822</v>
      </c>
      <c r="AG81" s="334" t="s">
        <v>825</v>
      </c>
      <c r="AH81" s="334" t="s">
        <v>822</v>
      </c>
      <c r="AI81" s="358" t="s">
        <v>822</v>
      </c>
    </row>
    <row r="82" spans="1:35" s="330" customFormat="1" ht="40.5" customHeight="1">
      <c r="A82" s="389" t="s">
        <v>897</v>
      </c>
      <c r="B82" s="312" t="s">
        <v>1168</v>
      </c>
      <c r="C82" s="357" t="s">
        <v>1016</v>
      </c>
      <c r="D82" s="357" t="s">
        <v>1073</v>
      </c>
      <c r="E82" s="286" t="s">
        <v>139</v>
      </c>
      <c r="F82" s="312" t="s">
        <v>1147</v>
      </c>
      <c r="G82" s="336" t="s">
        <v>236</v>
      </c>
      <c r="H82" s="293">
        <v>433.17</v>
      </c>
      <c r="I82" s="293">
        <v>3479</v>
      </c>
      <c r="J82" s="336" t="s">
        <v>239</v>
      </c>
      <c r="K82" s="420">
        <v>44287</v>
      </c>
      <c r="L82" s="437">
        <v>5235.333333333333</v>
      </c>
      <c r="M82" s="293">
        <v>370</v>
      </c>
      <c r="N82" s="421" t="s">
        <v>1490</v>
      </c>
      <c r="O82" s="293">
        <v>1</v>
      </c>
      <c r="P82" s="293">
        <v>3</v>
      </c>
      <c r="Q82" s="293">
        <v>4</v>
      </c>
      <c r="R82" s="293">
        <v>12</v>
      </c>
      <c r="S82" s="336" t="s">
        <v>825</v>
      </c>
      <c r="T82" s="336" t="s">
        <v>812</v>
      </c>
      <c r="U82" s="336" t="s">
        <v>825</v>
      </c>
      <c r="V82" s="336" t="s">
        <v>812</v>
      </c>
      <c r="W82" s="336" t="s">
        <v>812</v>
      </c>
      <c r="X82" s="250" t="s">
        <v>825</v>
      </c>
      <c r="Y82" s="283" t="s">
        <v>822</v>
      </c>
      <c r="Z82" s="250" t="s">
        <v>825</v>
      </c>
      <c r="AA82" s="283" t="s">
        <v>822</v>
      </c>
      <c r="AB82" s="250" t="s">
        <v>825</v>
      </c>
      <c r="AC82" s="250" t="s">
        <v>825</v>
      </c>
      <c r="AD82" s="250" t="s">
        <v>825</v>
      </c>
      <c r="AE82" s="250" t="s">
        <v>825</v>
      </c>
      <c r="AF82" s="283" t="s">
        <v>822</v>
      </c>
      <c r="AG82" s="250" t="s">
        <v>825</v>
      </c>
      <c r="AH82" s="250" t="s">
        <v>822</v>
      </c>
      <c r="AI82" s="283" t="s">
        <v>822</v>
      </c>
    </row>
    <row r="83" spans="1:35" ht="48.75" customHeight="1">
      <c r="A83" s="348" t="s">
        <v>898</v>
      </c>
      <c r="B83" s="349" t="s">
        <v>1168</v>
      </c>
      <c r="C83" s="360" t="s">
        <v>1056</v>
      </c>
      <c r="D83" s="360" t="s">
        <v>1073</v>
      </c>
      <c r="E83" s="286" t="s">
        <v>139</v>
      </c>
      <c r="F83" s="349" t="s">
        <v>1148</v>
      </c>
      <c r="G83" s="336" t="s">
        <v>236</v>
      </c>
      <c r="H83" s="361">
        <v>433.17</v>
      </c>
      <c r="I83" s="361">
        <v>3479</v>
      </c>
      <c r="J83" s="336" t="s">
        <v>239</v>
      </c>
      <c r="K83" s="362">
        <v>44044</v>
      </c>
      <c r="L83" s="363">
        <v>14267.64705882353</v>
      </c>
      <c r="M83" s="478">
        <v>2657</v>
      </c>
      <c r="N83" s="421" t="s">
        <v>1491</v>
      </c>
      <c r="O83" s="361">
        <v>1</v>
      </c>
      <c r="P83" s="361">
        <v>6</v>
      </c>
      <c r="Q83" s="361">
        <v>4</v>
      </c>
      <c r="R83" s="361">
        <v>4</v>
      </c>
      <c r="S83" s="336" t="s">
        <v>812</v>
      </c>
      <c r="T83" s="336" t="s">
        <v>812</v>
      </c>
      <c r="U83" s="336" t="s">
        <v>825</v>
      </c>
      <c r="V83" s="336" t="s">
        <v>812</v>
      </c>
      <c r="W83" s="336" t="s">
        <v>812</v>
      </c>
      <c r="X83" s="250" t="s">
        <v>825</v>
      </c>
      <c r="Y83" s="283" t="s">
        <v>822</v>
      </c>
      <c r="Z83" s="250" t="s">
        <v>825</v>
      </c>
      <c r="AA83" s="283" t="s">
        <v>822</v>
      </c>
      <c r="AB83" s="250" t="s">
        <v>825</v>
      </c>
      <c r="AC83" s="250" t="s">
        <v>825</v>
      </c>
      <c r="AD83" s="250" t="s">
        <v>825</v>
      </c>
      <c r="AE83" s="250" t="s">
        <v>825</v>
      </c>
      <c r="AF83" s="283" t="s">
        <v>822</v>
      </c>
      <c r="AG83" s="250" t="s">
        <v>825</v>
      </c>
      <c r="AH83" s="250" t="s">
        <v>822</v>
      </c>
      <c r="AI83" s="283" t="s">
        <v>822</v>
      </c>
    </row>
    <row r="84" spans="1:35" ht="39.75" customHeight="1">
      <c r="A84" s="348" t="s">
        <v>899</v>
      </c>
      <c r="B84" s="349" t="s">
        <v>966</v>
      </c>
      <c r="C84" s="365" t="s">
        <v>1057</v>
      </c>
      <c r="D84" s="365" t="s">
        <v>1073</v>
      </c>
      <c r="E84" s="380" t="s">
        <v>139</v>
      </c>
      <c r="F84" s="366" t="s">
        <v>1149</v>
      </c>
      <c r="G84" s="384" t="s">
        <v>235</v>
      </c>
      <c r="H84" s="381" t="s">
        <v>822</v>
      </c>
      <c r="I84" s="372">
        <v>2024</v>
      </c>
      <c r="J84" s="384" t="s">
        <v>239</v>
      </c>
      <c r="K84" s="382">
        <v>44835</v>
      </c>
      <c r="L84" s="325">
        <v>106266</v>
      </c>
      <c r="M84" s="479">
        <v>90623</v>
      </c>
      <c r="N84" s="480" t="s">
        <v>1542</v>
      </c>
      <c r="O84" s="372">
        <v>1</v>
      </c>
      <c r="P84" s="372">
        <v>10</v>
      </c>
      <c r="Q84" s="372">
        <v>4</v>
      </c>
      <c r="R84" s="372">
        <v>4</v>
      </c>
      <c r="S84" s="384" t="s">
        <v>812</v>
      </c>
      <c r="T84" s="384" t="s">
        <v>822</v>
      </c>
      <c r="U84" s="384" t="s">
        <v>825</v>
      </c>
      <c r="V84" s="384" t="s">
        <v>812</v>
      </c>
      <c r="W84" s="384" t="s">
        <v>825</v>
      </c>
      <c r="X84" s="384" t="s">
        <v>822</v>
      </c>
      <c r="Y84" s="372" t="s">
        <v>822</v>
      </c>
      <c r="Z84" s="384" t="s">
        <v>825</v>
      </c>
      <c r="AA84" s="372" t="s">
        <v>822</v>
      </c>
      <c r="AB84" s="384" t="s">
        <v>825</v>
      </c>
      <c r="AC84" s="384" t="s">
        <v>825</v>
      </c>
      <c r="AD84" s="384" t="s">
        <v>822</v>
      </c>
      <c r="AE84" s="384" t="s">
        <v>822</v>
      </c>
      <c r="AF84" s="372" t="s">
        <v>822</v>
      </c>
      <c r="AG84" s="384" t="s">
        <v>825</v>
      </c>
      <c r="AH84" s="384" t="s">
        <v>822</v>
      </c>
      <c r="AI84" s="372" t="s">
        <v>822</v>
      </c>
    </row>
    <row r="85" spans="1:35" s="330" customFormat="1" ht="24" customHeight="1">
      <c r="A85" s="389" t="s">
        <v>900</v>
      </c>
      <c r="B85" s="433" t="s">
        <v>967</v>
      </c>
      <c r="C85" s="434" t="s">
        <v>1058</v>
      </c>
      <c r="D85" s="434" t="s">
        <v>1073</v>
      </c>
      <c r="E85" s="386" t="s">
        <v>139</v>
      </c>
      <c r="F85" s="435" t="s">
        <v>1150</v>
      </c>
      <c r="G85" s="313" t="s">
        <v>235</v>
      </c>
      <c r="H85" s="388" t="s">
        <v>822</v>
      </c>
      <c r="I85" s="388">
        <v>562910</v>
      </c>
      <c r="J85" s="313" t="s">
        <v>239</v>
      </c>
      <c r="K85" s="436">
        <v>45078</v>
      </c>
      <c r="L85" s="374">
        <v>5938</v>
      </c>
      <c r="M85" s="374">
        <v>5938</v>
      </c>
      <c r="N85" s="313" t="s">
        <v>1567</v>
      </c>
      <c r="O85" s="388">
        <v>1</v>
      </c>
      <c r="P85" s="388">
        <v>7</v>
      </c>
      <c r="Q85" s="388">
        <v>4</v>
      </c>
      <c r="R85" s="388">
        <v>3</v>
      </c>
      <c r="S85" s="313" t="s">
        <v>812</v>
      </c>
      <c r="T85" s="313" t="s">
        <v>822</v>
      </c>
      <c r="U85" s="313" t="s">
        <v>825</v>
      </c>
      <c r="V85" s="313" t="s">
        <v>812</v>
      </c>
      <c r="W85" s="313" t="s">
        <v>822</v>
      </c>
      <c r="X85" s="313" t="s">
        <v>822</v>
      </c>
      <c r="Y85" s="388" t="s">
        <v>822</v>
      </c>
      <c r="Z85" s="313" t="s">
        <v>825</v>
      </c>
      <c r="AA85" s="388" t="s">
        <v>822</v>
      </c>
      <c r="AB85" s="313" t="s">
        <v>825</v>
      </c>
      <c r="AC85" s="313" t="s">
        <v>825</v>
      </c>
      <c r="AD85" s="313" t="s">
        <v>822</v>
      </c>
      <c r="AE85" s="313" t="s">
        <v>822</v>
      </c>
      <c r="AF85" s="388" t="s">
        <v>822</v>
      </c>
      <c r="AG85" s="313" t="s">
        <v>825</v>
      </c>
      <c r="AH85" s="313" t="s">
        <v>822</v>
      </c>
      <c r="AI85" s="388" t="s">
        <v>822</v>
      </c>
    </row>
    <row r="86" spans="1:35" ht="53.25" customHeight="1">
      <c r="A86" s="348" t="s">
        <v>901</v>
      </c>
      <c r="B86" s="349" t="s">
        <v>968</v>
      </c>
      <c r="C86" s="481" t="s">
        <v>1059</v>
      </c>
      <c r="D86" s="481" t="s">
        <v>1073</v>
      </c>
      <c r="E86" s="482" t="s">
        <v>139</v>
      </c>
      <c r="F86" s="483" t="s">
        <v>1151</v>
      </c>
      <c r="G86" s="484" t="s">
        <v>236</v>
      </c>
      <c r="H86" s="485">
        <v>433.17</v>
      </c>
      <c r="I86" s="485">
        <v>3471</v>
      </c>
      <c r="J86" s="484" t="s">
        <v>239</v>
      </c>
      <c r="K86" s="486">
        <v>44044</v>
      </c>
      <c r="L86" s="487">
        <v>13204</v>
      </c>
      <c r="M86" s="488">
        <v>11810</v>
      </c>
      <c r="N86" s="489" t="s">
        <v>1468</v>
      </c>
      <c r="O86" s="485">
        <v>1</v>
      </c>
      <c r="P86" s="485">
        <v>6</v>
      </c>
      <c r="Q86" s="485">
        <v>4</v>
      </c>
      <c r="R86" s="485">
        <v>5</v>
      </c>
      <c r="S86" s="490" t="s">
        <v>812</v>
      </c>
      <c r="T86" s="484" t="s">
        <v>812</v>
      </c>
      <c r="U86" s="484" t="s">
        <v>825</v>
      </c>
      <c r="V86" s="484" t="s">
        <v>812</v>
      </c>
      <c r="W86" s="484" t="s">
        <v>812</v>
      </c>
      <c r="X86" s="490" t="s">
        <v>822</v>
      </c>
      <c r="Y86" s="491" t="s">
        <v>822</v>
      </c>
      <c r="Z86" s="490" t="s">
        <v>825</v>
      </c>
      <c r="AA86" s="491" t="s">
        <v>822</v>
      </c>
      <c r="AB86" s="490" t="s">
        <v>825</v>
      </c>
      <c r="AC86" s="490" t="s">
        <v>825</v>
      </c>
      <c r="AD86" s="490" t="s">
        <v>825</v>
      </c>
      <c r="AE86" s="490" t="s">
        <v>825</v>
      </c>
      <c r="AF86" s="491" t="s">
        <v>822</v>
      </c>
      <c r="AG86" s="490" t="s">
        <v>822</v>
      </c>
      <c r="AH86" s="490" t="s">
        <v>822</v>
      </c>
      <c r="AI86" s="491" t="s">
        <v>822</v>
      </c>
    </row>
    <row r="87" spans="1:35" s="330" customFormat="1" ht="62.1" customHeight="1">
      <c r="A87" s="389" t="s">
        <v>902</v>
      </c>
      <c r="B87" s="312" t="s">
        <v>969</v>
      </c>
      <c r="C87" s="357" t="s">
        <v>1060</v>
      </c>
      <c r="D87" s="357" t="s">
        <v>1073</v>
      </c>
      <c r="E87" s="286" t="s">
        <v>139</v>
      </c>
      <c r="F87" s="312" t="s">
        <v>1152</v>
      </c>
      <c r="G87" s="250" t="s">
        <v>235</v>
      </c>
      <c r="H87" s="283" t="s">
        <v>822</v>
      </c>
      <c r="I87" s="283">
        <v>2026</v>
      </c>
      <c r="J87" s="250" t="s">
        <v>239</v>
      </c>
      <c r="K87" s="323">
        <v>44958</v>
      </c>
      <c r="L87" s="283">
        <v>586354</v>
      </c>
      <c r="M87" s="283">
        <v>584354</v>
      </c>
      <c r="N87" s="324" t="s">
        <v>1343</v>
      </c>
      <c r="O87" s="283">
        <v>1</v>
      </c>
      <c r="P87" s="283">
        <v>18</v>
      </c>
      <c r="Q87" s="283">
        <v>12</v>
      </c>
      <c r="R87" s="283">
        <v>13</v>
      </c>
      <c r="S87" s="250" t="s">
        <v>812</v>
      </c>
      <c r="T87" s="250" t="s">
        <v>822</v>
      </c>
      <c r="U87" s="250" t="s">
        <v>825</v>
      </c>
      <c r="V87" s="250" t="s">
        <v>812</v>
      </c>
      <c r="W87" s="250" t="s">
        <v>822</v>
      </c>
      <c r="X87" s="250" t="s">
        <v>822</v>
      </c>
      <c r="Y87" s="283" t="s">
        <v>822</v>
      </c>
      <c r="Z87" s="250" t="s">
        <v>825</v>
      </c>
      <c r="AA87" s="283" t="s">
        <v>822</v>
      </c>
      <c r="AB87" s="250" t="s">
        <v>825</v>
      </c>
      <c r="AC87" s="250" t="s">
        <v>825</v>
      </c>
      <c r="AD87" s="250" t="s">
        <v>825</v>
      </c>
      <c r="AE87" s="250" t="s">
        <v>825</v>
      </c>
      <c r="AF87" s="283" t="s">
        <v>822</v>
      </c>
      <c r="AG87" s="250" t="s">
        <v>825</v>
      </c>
      <c r="AH87" s="250" t="s">
        <v>822</v>
      </c>
      <c r="AI87" s="283" t="s">
        <v>822</v>
      </c>
    </row>
    <row r="88" spans="1:35" ht="24.75" customHeight="1">
      <c r="A88" s="348" t="s">
        <v>903</v>
      </c>
      <c r="B88" s="349" t="s">
        <v>1169</v>
      </c>
      <c r="C88" s="349" t="s">
        <v>1061</v>
      </c>
      <c r="D88" s="349" t="s">
        <v>1073</v>
      </c>
      <c r="E88" s="333" t="s">
        <v>139</v>
      </c>
      <c r="F88" s="312" t="s">
        <v>1153</v>
      </c>
      <c r="G88" s="250" t="s">
        <v>235</v>
      </c>
      <c r="H88" s="283" t="s">
        <v>822</v>
      </c>
      <c r="I88" s="283" t="s">
        <v>1513</v>
      </c>
      <c r="J88" s="334" t="s">
        <v>239</v>
      </c>
      <c r="K88" s="359">
        <v>45231</v>
      </c>
      <c r="L88" s="358">
        <v>16203</v>
      </c>
      <c r="M88" s="358">
        <v>12268</v>
      </c>
      <c r="N88" s="324" t="s">
        <v>1514</v>
      </c>
      <c r="O88" s="358">
        <v>1</v>
      </c>
      <c r="P88" s="358">
        <v>8</v>
      </c>
      <c r="Q88" s="358">
        <v>4</v>
      </c>
      <c r="R88" s="358">
        <v>4</v>
      </c>
      <c r="S88" s="334" t="s">
        <v>812</v>
      </c>
      <c r="T88" s="250" t="s">
        <v>822</v>
      </c>
      <c r="U88" s="334" t="s">
        <v>825</v>
      </c>
      <c r="V88" s="334" t="s">
        <v>812</v>
      </c>
      <c r="W88" s="334" t="s">
        <v>822</v>
      </c>
      <c r="X88" s="334" t="s">
        <v>822</v>
      </c>
      <c r="Y88" s="358" t="s">
        <v>822</v>
      </c>
      <c r="Z88" s="334" t="s">
        <v>825</v>
      </c>
      <c r="AA88" s="358" t="s">
        <v>822</v>
      </c>
      <c r="AB88" s="334" t="s">
        <v>825</v>
      </c>
      <c r="AC88" s="334" t="s">
        <v>825</v>
      </c>
      <c r="AD88" s="334" t="s">
        <v>825</v>
      </c>
      <c r="AE88" s="334" t="s">
        <v>825</v>
      </c>
      <c r="AF88" s="358" t="s">
        <v>822</v>
      </c>
      <c r="AG88" s="334" t="s">
        <v>822</v>
      </c>
      <c r="AH88" s="334" t="s">
        <v>822</v>
      </c>
      <c r="AI88" s="358" t="s">
        <v>822</v>
      </c>
    </row>
    <row r="89" spans="1:35" s="330" customFormat="1" ht="25.5" customHeight="1">
      <c r="A89" s="389" t="s">
        <v>904</v>
      </c>
      <c r="B89" s="312" t="s">
        <v>970</v>
      </c>
      <c r="C89" s="312" t="s">
        <v>1062</v>
      </c>
      <c r="D89" s="312" t="s">
        <v>1073</v>
      </c>
      <c r="E89" s="286" t="s">
        <v>139</v>
      </c>
      <c r="F89" s="312" t="s">
        <v>1154</v>
      </c>
      <c r="G89" s="250" t="s">
        <v>235</v>
      </c>
      <c r="H89" s="283" t="s">
        <v>822</v>
      </c>
      <c r="I89" s="283">
        <v>7218</v>
      </c>
      <c r="J89" s="250" t="s">
        <v>239</v>
      </c>
      <c r="K89" s="323">
        <v>44593</v>
      </c>
      <c r="L89" s="283">
        <v>89334</v>
      </c>
      <c r="M89" s="283">
        <v>77539</v>
      </c>
      <c r="N89" s="324" t="s">
        <v>1515</v>
      </c>
      <c r="O89" s="283">
        <v>1</v>
      </c>
      <c r="P89" s="283">
        <v>15</v>
      </c>
      <c r="Q89" s="283">
        <v>4</v>
      </c>
      <c r="R89" s="283">
        <v>4</v>
      </c>
      <c r="S89" s="250" t="s">
        <v>812</v>
      </c>
      <c r="T89" s="250" t="s">
        <v>822</v>
      </c>
      <c r="U89" s="250" t="s">
        <v>825</v>
      </c>
      <c r="V89" s="250" t="s">
        <v>812</v>
      </c>
      <c r="W89" s="250" t="s">
        <v>822</v>
      </c>
      <c r="X89" s="250" t="s">
        <v>822</v>
      </c>
      <c r="Y89" s="283" t="s">
        <v>1348</v>
      </c>
      <c r="Z89" s="250" t="s">
        <v>825</v>
      </c>
      <c r="AA89" s="283" t="s">
        <v>822</v>
      </c>
      <c r="AB89" s="250" t="s">
        <v>825</v>
      </c>
      <c r="AC89" s="250" t="s">
        <v>825</v>
      </c>
      <c r="AD89" s="250" t="s">
        <v>825</v>
      </c>
      <c r="AE89" s="250" t="s">
        <v>825</v>
      </c>
      <c r="AF89" s="283" t="s">
        <v>822</v>
      </c>
      <c r="AG89" s="250" t="s">
        <v>822</v>
      </c>
      <c r="AH89" s="250" t="s">
        <v>822</v>
      </c>
      <c r="AI89" s="283" t="s">
        <v>822</v>
      </c>
    </row>
    <row r="90" spans="1:35" ht="48" customHeight="1">
      <c r="A90" s="348" t="s">
        <v>905</v>
      </c>
      <c r="B90" s="349" t="s">
        <v>971</v>
      </c>
      <c r="C90" s="360" t="s">
        <v>1063</v>
      </c>
      <c r="D90" s="360" t="s">
        <v>1073</v>
      </c>
      <c r="E90" s="333" t="s">
        <v>139</v>
      </c>
      <c r="F90" s="349" t="s">
        <v>1155</v>
      </c>
      <c r="G90" s="334" t="s">
        <v>236</v>
      </c>
      <c r="H90" s="358">
        <v>469.28</v>
      </c>
      <c r="I90" s="358">
        <v>3674</v>
      </c>
      <c r="J90" s="334" t="s">
        <v>239</v>
      </c>
      <c r="K90" s="359">
        <v>44409</v>
      </c>
      <c r="L90" s="322">
        <v>806782</v>
      </c>
      <c r="M90" s="405">
        <v>731489</v>
      </c>
      <c r="N90" s="442" t="s">
        <v>1543</v>
      </c>
      <c r="O90" s="358">
        <v>1</v>
      </c>
      <c r="P90" s="358">
        <v>15</v>
      </c>
      <c r="Q90" s="358">
        <v>4</v>
      </c>
      <c r="R90" s="358">
        <v>4</v>
      </c>
      <c r="S90" s="334" t="s">
        <v>812</v>
      </c>
      <c r="T90" s="334" t="s">
        <v>812</v>
      </c>
      <c r="U90" s="334" t="s">
        <v>825</v>
      </c>
      <c r="V90" s="334" t="s">
        <v>812</v>
      </c>
      <c r="W90" s="334" t="s">
        <v>812</v>
      </c>
      <c r="X90" s="334" t="s">
        <v>822</v>
      </c>
      <c r="Y90" s="358" t="s">
        <v>822</v>
      </c>
      <c r="Z90" s="334" t="s">
        <v>825</v>
      </c>
      <c r="AA90" s="358" t="s">
        <v>822</v>
      </c>
      <c r="AB90" s="334" t="s">
        <v>825</v>
      </c>
      <c r="AC90" s="334" t="s">
        <v>825</v>
      </c>
      <c r="AD90" s="334" t="s">
        <v>822</v>
      </c>
      <c r="AE90" s="334" t="s">
        <v>822</v>
      </c>
      <c r="AF90" s="358" t="s">
        <v>822</v>
      </c>
      <c r="AG90" s="334" t="s">
        <v>825</v>
      </c>
      <c r="AH90" s="334" t="s">
        <v>822</v>
      </c>
      <c r="AI90" s="358" t="s">
        <v>822</v>
      </c>
    </row>
    <row r="91" spans="1:35" ht="66.75" customHeight="1">
      <c r="A91" s="348" t="s">
        <v>906</v>
      </c>
      <c r="B91" s="349" t="s">
        <v>972</v>
      </c>
      <c r="C91" s="349" t="s">
        <v>1064</v>
      </c>
      <c r="D91" s="349" t="s">
        <v>1073</v>
      </c>
      <c r="E91" s="333" t="s">
        <v>139</v>
      </c>
      <c r="F91" s="349" t="s">
        <v>1516</v>
      </c>
      <c r="G91" s="250" t="s">
        <v>236</v>
      </c>
      <c r="H91" s="358">
        <v>469.18</v>
      </c>
      <c r="I91" s="358">
        <v>3674</v>
      </c>
      <c r="J91" s="250" t="s">
        <v>239</v>
      </c>
      <c r="K91" s="359">
        <v>43935</v>
      </c>
      <c r="L91" s="358">
        <v>31228</v>
      </c>
      <c r="M91" s="358">
        <v>945</v>
      </c>
      <c r="N91" s="324" t="s">
        <v>1517</v>
      </c>
      <c r="O91" s="358">
        <v>1</v>
      </c>
      <c r="P91" s="358">
        <v>2</v>
      </c>
      <c r="Q91" s="358">
        <v>4</v>
      </c>
      <c r="R91" s="358">
        <v>3</v>
      </c>
      <c r="S91" s="334" t="s">
        <v>812</v>
      </c>
      <c r="T91" s="250" t="s">
        <v>812</v>
      </c>
      <c r="U91" s="334" t="s">
        <v>825</v>
      </c>
      <c r="V91" s="334" t="s">
        <v>812</v>
      </c>
      <c r="W91" s="250" t="s">
        <v>825</v>
      </c>
      <c r="X91" s="334" t="s">
        <v>822</v>
      </c>
      <c r="Y91" s="324" t="s">
        <v>1518</v>
      </c>
      <c r="Z91" s="250" t="s">
        <v>825</v>
      </c>
      <c r="AA91" s="358" t="s">
        <v>822</v>
      </c>
      <c r="AB91" s="334" t="s">
        <v>825</v>
      </c>
      <c r="AC91" s="334" t="s">
        <v>825</v>
      </c>
      <c r="AD91" s="334" t="s">
        <v>825</v>
      </c>
      <c r="AE91" s="334" t="s">
        <v>825</v>
      </c>
      <c r="AF91" s="358" t="s">
        <v>822</v>
      </c>
      <c r="AG91" s="334" t="s">
        <v>822</v>
      </c>
      <c r="AH91" s="334" t="s">
        <v>822</v>
      </c>
      <c r="AI91" s="358" t="s">
        <v>822</v>
      </c>
    </row>
    <row r="92" spans="1:35" ht="54" customHeight="1">
      <c r="A92" s="348" t="s">
        <v>907</v>
      </c>
      <c r="B92" s="349" t="s">
        <v>973</v>
      </c>
      <c r="C92" s="365" t="s">
        <v>1065</v>
      </c>
      <c r="D92" s="365" t="s">
        <v>1073</v>
      </c>
      <c r="E92" s="338" t="s">
        <v>139</v>
      </c>
      <c r="F92" s="366" t="s">
        <v>1156</v>
      </c>
      <c r="G92" s="282" t="s">
        <v>235</v>
      </c>
      <c r="H92" s="372" t="s">
        <v>822</v>
      </c>
      <c r="I92" s="372">
        <v>2819</v>
      </c>
      <c r="J92" s="282" t="s">
        <v>239</v>
      </c>
      <c r="K92" s="382">
        <v>45170</v>
      </c>
      <c r="L92" s="372">
        <v>0</v>
      </c>
      <c r="M92" s="372">
        <v>0</v>
      </c>
      <c r="N92" s="385" t="s">
        <v>1344</v>
      </c>
      <c r="O92" s="372">
        <v>2</v>
      </c>
      <c r="P92" s="372">
        <v>0</v>
      </c>
      <c r="Q92" s="372">
        <v>0</v>
      </c>
      <c r="R92" s="372">
        <v>0</v>
      </c>
      <c r="S92" s="282" t="s">
        <v>812</v>
      </c>
      <c r="T92" s="282" t="s">
        <v>822</v>
      </c>
      <c r="U92" s="282" t="s">
        <v>825</v>
      </c>
      <c r="V92" s="282" t="s">
        <v>812</v>
      </c>
      <c r="W92" s="282" t="s">
        <v>822</v>
      </c>
      <c r="X92" s="282" t="s">
        <v>822</v>
      </c>
      <c r="Y92" s="372" t="s">
        <v>822</v>
      </c>
      <c r="Z92" s="282" t="s">
        <v>825</v>
      </c>
      <c r="AA92" s="372" t="s">
        <v>822</v>
      </c>
      <c r="AB92" s="282" t="s">
        <v>825</v>
      </c>
      <c r="AC92" s="282" t="s">
        <v>825</v>
      </c>
      <c r="AD92" s="282" t="s">
        <v>825</v>
      </c>
      <c r="AE92" s="282" t="s">
        <v>825</v>
      </c>
      <c r="AF92" s="372" t="s">
        <v>822</v>
      </c>
      <c r="AG92" s="282" t="s">
        <v>825</v>
      </c>
      <c r="AH92" s="282" t="s">
        <v>822</v>
      </c>
      <c r="AI92" s="372" t="s">
        <v>822</v>
      </c>
    </row>
    <row r="93" spans="1:35" ht="26.25" customHeight="1">
      <c r="A93" s="348" t="s">
        <v>908</v>
      </c>
      <c r="B93" s="373" t="s">
        <v>974</v>
      </c>
      <c r="C93" s="434" t="s">
        <v>1066</v>
      </c>
      <c r="D93" s="434" t="s">
        <v>1073</v>
      </c>
      <c r="E93" s="386" t="s">
        <v>139</v>
      </c>
      <c r="F93" s="435" t="s">
        <v>1157</v>
      </c>
      <c r="G93" s="313" t="s">
        <v>236</v>
      </c>
      <c r="H93" s="388">
        <v>439.46</v>
      </c>
      <c r="I93" s="388" t="s">
        <v>1568</v>
      </c>
      <c r="J93" s="313" t="s">
        <v>239</v>
      </c>
      <c r="K93" s="436">
        <v>43647</v>
      </c>
      <c r="L93" s="374">
        <f>70000+M93</f>
        <v>116623</v>
      </c>
      <c r="M93" s="374">
        <v>46623</v>
      </c>
      <c r="N93" s="313" t="s">
        <v>1376</v>
      </c>
      <c r="O93" s="388">
        <v>1</v>
      </c>
      <c r="P93" s="388">
        <v>6</v>
      </c>
      <c r="Q93" s="388">
        <v>4</v>
      </c>
      <c r="R93" s="388">
        <v>4</v>
      </c>
      <c r="S93" s="313" t="s">
        <v>812</v>
      </c>
      <c r="T93" s="313" t="s">
        <v>825</v>
      </c>
      <c r="U93" s="313" t="s">
        <v>825</v>
      </c>
      <c r="V93" s="313" t="s">
        <v>812</v>
      </c>
      <c r="W93" s="313" t="s">
        <v>825</v>
      </c>
      <c r="X93" s="313" t="s">
        <v>825</v>
      </c>
      <c r="Y93" s="388" t="s">
        <v>822</v>
      </c>
      <c r="Z93" s="313" t="s">
        <v>825</v>
      </c>
      <c r="AA93" s="388" t="s">
        <v>822</v>
      </c>
      <c r="AB93" s="313" t="s">
        <v>825</v>
      </c>
      <c r="AC93" s="313" t="s">
        <v>825</v>
      </c>
      <c r="AD93" s="313" t="s">
        <v>825</v>
      </c>
      <c r="AE93" s="313" t="s">
        <v>825</v>
      </c>
      <c r="AF93" s="388" t="s">
        <v>822</v>
      </c>
      <c r="AG93" s="313" t="s">
        <v>825</v>
      </c>
      <c r="AH93" s="313" t="s">
        <v>822</v>
      </c>
      <c r="AI93" s="388" t="s">
        <v>822</v>
      </c>
    </row>
    <row r="94" spans="1:35" ht="26.45" customHeight="1">
      <c r="A94" s="348" t="s">
        <v>909</v>
      </c>
      <c r="B94" s="349" t="s">
        <v>975</v>
      </c>
      <c r="C94" s="413" t="s">
        <v>1067</v>
      </c>
      <c r="D94" s="413" t="s">
        <v>1073</v>
      </c>
      <c r="E94" s="391" t="s">
        <v>139</v>
      </c>
      <c r="F94" s="352">
        <v>85083</v>
      </c>
      <c r="G94" s="353" t="s">
        <v>236</v>
      </c>
      <c r="H94" s="354">
        <v>469.18</v>
      </c>
      <c r="I94" s="354">
        <v>3674</v>
      </c>
      <c r="J94" s="353" t="s">
        <v>239</v>
      </c>
      <c r="K94" s="377">
        <v>45108</v>
      </c>
      <c r="L94" s="354">
        <v>673441</v>
      </c>
      <c r="M94" s="354">
        <v>570527</v>
      </c>
      <c r="N94" s="355" t="s">
        <v>1345</v>
      </c>
      <c r="O94" s="354">
        <v>2</v>
      </c>
      <c r="P94" s="354">
        <v>7</v>
      </c>
      <c r="Q94" s="354">
        <v>52</v>
      </c>
      <c r="R94" s="354">
        <v>56</v>
      </c>
      <c r="S94" s="353" t="s">
        <v>825</v>
      </c>
      <c r="T94" s="353" t="s">
        <v>822</v>
      </c>
      <c r="U94" s="353" t="s">
        <v>812</v>
      </c>
      <c r="V94" s="353" t="s">
        <v>812</v>
      </c>
      <c r="W94" s="353" t="s">
        <v>825</v>
      </c>
      <c r="X94" s="353" t="s">
        <v>822</v>
      </c>
      <c r="Y94" s="355" t="s">
        <v>1346</v>
      </c>
      <c r="Z94" s="353" t="s">
        <v>825</v>
      </c>
      <c r="AA94" s="354" t="s">
        <v>822</v>
      </c>
      <c r="AB94" s="353" t="s">
        <v>825</v>
      </c>
      <c r="AC94" s="353" t="s">
        <v>825</v>
      </c>
      <c r="AD94" s="353" t="s">
        <v>825</v>
      </c>
      <c r="AE94" s="353" t="s">
        <v>825</v>
      </c>
      <c r="AF94" s="354" t="s">
        <v>822</v>
      </c>
      <c r="AG94" s="353" t="s">
        <v>825</v>
      </c>
      <c r="AH94" s="353" t="s">
        <v>822</v>
      </c>
      <c r="AI94" s="354" t="s">
        <v>822</v>
      </c>
    </row>
    <row r="95" spans="1:35" s="330" customFormat="1" ht="29.25" customHeight="1">
      <c r="A95" s="389" t="s">
        <v>910</v>
      </c>
      <c r="B95" s="312" t="s">
        <v>976</v>
      </c>
      <c r="C95" s="357" t="s">
        <v>1068</v>
      </c>
      <c r="D95" s="357" t="s">
        <v>1073</v>
      </c>
      <c r="E95" s="286" t="s">
        <v>139</v>
      </c>
      <c r="F95" s="312" t="s">
        <v>1158</v>
      </c>
      <c r="G95" s="250" t="s">
        <v>235</v>
      </c>
      <c r="H95" s="283" t="s">
        <v>822</v>
      </c>
      <c r="I95" s="283">
        <v>7218</v>
      </c>
      <c r="J95" s="250" t="s">
        <v>239</v>
      </c>
      <c r="K95" s="323">
        <v>44835</v>
      </c>
      <c r="L95" s="283">
        <v>62201</v>
      </c>
      <c r="M95" s="283">
        <v>59676</v>
      </c>
      <c r="N95" s="324" t="s">
        <v>1418</v>
      </c>
      <c r="O95" s="283">
        <v>1</v>
      </c>
      <c r="P95" s="283">
        <v>11</v>
      </c>
      <c r="Q95" s="283">
        <v>4</v>
      </c>
      <c r="R95" s="283">
        <v>4</v>
      </c>
      <c r="S95" s="250" t="s">
        <v>812</v>
      </c>
      <c r="T95" s="250" t="s">
        <v>822</v>
      </c>
      <c r="U95" s="250" t="s">
        <v>825</v>
      </c>
      <c r="V95" s="250" t="s">
        <v>812</v>
      </c>
      <c r="W95" s="250" t="s">
        <v>822</v>
      </c>
      <c r="X95" s="250" t="s">
        <v>822</v>
      </c>
      <c r="Y95" s="283" t="s">
        <v>822</v>
      </c>
      <c r="Z95" s="250" t="s">
        <v>825</v>
      </c>
      <c r="AA95" s="283" t="s">
        <v>822</v>
      </c>
      <c r="AB95" s="250" t="s">
        <v>825</v>
      </c>
      <c r="AC95" s="250" t="s">
        <v>825</v>
      </c>
      <c r="AD95" s="250" t="s">
        <v>825</v>
      </c>
      <c r="AE95" s="250" t="s">
        <v>825</v>
      </c>
      <c r="AF95" s="283" t="s">
        <v>822</v>
      </c>
      <c r="AG95" s="250" t="s">
        <v>825</v>
      </c>
      <c r="AH95" s="250" t="s">
        <v>822</v>
      </c>
      <c r="AI95" s="283" t="s">
        <v>822</v>
      </c>
    </row>
    <row r="96" spans="1:35" ht="37.5" customHeight="1">
      <c r="A96" s="348" t="s">
        <v>911</v>
      </c>
      <c r="B96" s="349" t="s">
        <v>977</v>
      </c>
      <c r="C96" s="360" t="s">
        <v>1069</v>
      </c>
      <c r="D96" s="360" t="s">
        <v>1073</v>
      </c>
      <c r="E96" s="286" t="s">
        <v>139</v>
      </c>
      <c r="F96" s="349" t="s">
        <v>1159</v>
      </c>
      <c r="G96" s="250" t="s">
        <v>235</v>
      </c>
      <c r="H96" s="358" t="s">
        <v>822</v>
      </c>
      <c r="I96" s="358">
        <v>2051</v>
      </c>
      <c r="J96" s="250" t="s">
        <v>239</v>
      </c>
      <c r="K96" s="359">
        <v>44593</v>
      </c>
      <c r="L96" s="358">
        <v>32105</v>
      </c>
      <c r="M96" s="358">
        <v>28105</v>
      </c>
      <c r="N96" s="419" t="s">
        <v>1347</v>
      </c>
      <c r="O96" s="358">
        <v>3</v>
      </c>
      <c r="P96" s="358">
        <v>10</v>
      </c>
      <c r="Q96" s="358">
        <v>12</v>
      </c>
      <c r="R96" s="358">
        <v>12</v>
      </c>
      <c r="S96" s="250" t="s">
        <v>825</v>
      </c>
      <c r="T96" s="250" t="s">
        <v>822</v>
      </c>
      <c r="U96" s="250" t="s">
        <v>825</v>
      </c>
      <c r="V96" s="250" t="s">
        <v>812</v>
      </c>
      <c r="W96" s="250" t="s">
        <v>822</v>
      </c>
      <c r="X96" s="250" t="s">
        <v>822</v>
      </c>
      <c r="Y96" s="358" t="s">
        <v>1348</v>
      </c>
      <c r="Z96" s="250" t="s">
        <v>825</v>
      </c>
      <c r="AA96" s="358" t="s">
        <v>822</v>
      </c>
      <c r="AB96" s="250" t="s">
        <v>825</v>
      </c>
      <c r="AC96" s="250" t="s">
        <v>825</v>
      </c>
      <c r="AD96" s="250" t="s">
        <v>825</v>
      </c>
      <c r="AE96" s="250" t="s">
        <v>825</v>
      </c>
      <c r="AF96" s="358" t="s">
        <v>822</v>
      </c>
      <c r="AG96" s="250" t="s">
        <v>825</v>
      </c>
      <c r="AH96" s="492">
        <v>38627.919999999998</v>
      </c>
      <c r="AI96" s="492">
        <v>38627.919999999998</v>
      </c>
    </row>
    <row r="97" spans="1:35" ht="27" customHeight="1">
      <c r="A97" s="348" t="s">
        <v>912</v>
      </c>
      <c r="B97" s="349" t="s">
        <v>978</v>
      </c>
      <c r="C97" s="360" t="s">
        <v>1070</v>
      </c>
      <c r="D97" s="360" t="s">
        <v>1073</v>
      </c>
      <c r="E97" s="286" t="s">
        <v>139</v>
      </c>
      <c r="F97" s="349" t="s">
        <v>1160</v>
      </c>
      <c r="G97" s="250" t="s">
        <v>235</v>
      </c>
      <c r="H97" s="419" t="s">
        <v>822</v>
      </c>
      <c r="I97" s="423">
        <v>8063</v>
      </c>
      <c r="J97" s="250" t="s">
        <v>239</v>
      </c>
      <c r="K97" s="359">
        <v>44075</v>
      </c>
      <c r="L97" s="358">
        <f>M97+10720</f>
        <v>35647</v>
      </c>
      <c r="M97" s="358">
        <f>14226+10701</f>
        <v>24927</v>
      </c>
      <c r="N97" s="324" t="s">
        <v>1388</v>
      </c>
      <c r="O97" s="358">
        <v>1</v>
      </c>
      <c r="P97" s="358">
        <v>6</v>
      </c>
      <c r="Q97" s="358">
        <v>4</v>
      </c>
      <c r="R97" s="358">
        <v>4</v>
      </c>
      <c r="S97" s="250" t="s">
        <v>812</v>
      </c>
      <c r="T97" s="250" t="s">
        <v>822</v>
      </c>
      <c r="U97" s="250" t="s">
        <v>825</v>
      </c>
      <c r="V97" s="250" t="s">
        <v>812</v>
      </c>
      <c r="W97" s="250" t="s">
        <v>822</v>
      </c>
      <c r="X97" s="250" t="s">
        <v>822</v>
      </c>
      <c r="Y97" s="358" t="s">
        <v>822</v>
      </c>
      <c r="Z97" s="250" t="s">
        <v>825</v>
      </c>
      <c r="AA97" s="358" t="s">
        <v>822</v>
      </c>
      <c r="AB97" s="250" t="s">
        <v>825</v>
      </c>
      <c r="AC97" s="250" t="s">
        <v>825</v>
      </c>
      <c r="AD97" s="250" t="s">
        <v>825</v>
      </c>
      <c r="AE97" s="250" t="s">
        <v>825</v>
      </c>
      <c r="AF97" s="358" t="s">
        <v>822</v>
      </c>
      <c r="AG97" s="250" t="s">
        <v>825</v>
      </c>
      <c r="AH97" s="250" t="s">
        <v>822</v>
      </c>
      <c r="AI97" s="358" t="s">
        <v>822</v>
      </c>
    </row>
    <row r="98" spans="1:35" s="330" customFormat="1" ht="42" customHeight="1">
      <c r="A98" s="389" t="s">
        <v>913</v>
      </c>
      <c r="B98" s="312" t="s">
        <v>1170</v>
      </c>
      <c r="C98" s="357" t="s">
        <v>1071</v>
      </c>
      <c r="D98" s="357" t="s">
        <v>1073</v>
      </c>
      <c r="E98" s="286" t="s">
        <v>139</v>
      </c>
      <c r="F98" s="312" t="s">
        <v>1161</v>
      </c>
      <c r="G98" s="250" t="s">
        <v>235</v>
      </c>
      <c r="H98" s="324" t="s">
        <v>822</v>
      </c>
      <c r="I98" s="438">
        <v>8062</v>
      </c>
      <c r="J98" s="250" t="s">
        <v>239</v>
      </c>
      <c r="K98" s="323">
        <v>44440</v>
      </c>
      <c r="L98" s="439">
        <f>M98+15800</f>
        <v>124623.92307692308</v>
      </c>
      <c r="M98" s="439">
        <v>108823.92307692308</v>
      </c>
      <c r="N98" s="324" t="s">
        <v>1389</v>
      </c>
      <c r="O98" s="283">
        <v>1</v>
      </c>
      <c r="P98" s="283">
        <v>8</v>
      </c>
      <c r="Q98" s="283">
        <v>4</v>
      </c>
      <c r="R98" s="283">
        <v>8</v>
      </c>
      <c r="S98" s="250" t="s">
        <v>825</v>
      </c>
      <c r="T98" s="250" t="s">
        <v>822</v>
      </c>
      <c r="U98" s="250" t="s">
        <v>825</v>
      </c>
      <c r="V98" s="250" t="s">
        <v>812</v>
      </c>
      <c r="W98" s="250" t="s">
        <v>822</v>
      </c>
      <c r="X98" s="250" t="s">
        <v>822</v>
      </c>
      <c r="Y98" s="283" t="s">
        <v>822</v>
      </c>
      <c r="Z98" s="250" t="s">
        <v>825</v>
      </c>
      <c r="AA98" s="283" t="s">
        <v>822</v>
      </c>
      <c r="AB98" s="250" t="s">
        <v>825</v>
      </c>
      <c r="AC98" s="250" t="s">
        <v>825</v>
      </c>
      <c r="AD98" s="250" t="s">
        <v>825</v>
      </c>
      <c r="AE98" s="250" t="s">
        <v>825</v>
      </c>
      <c r="AF98" s="283" t="s">
        <v>822</v>
      </c>
      <c r="AG98" s="250" t="s">
        <v>825</v>
      </c>
      <c r="AH98" s="250" t="s">
        <v>822</v>
      </c>
      <c r="AI98" s="283" t="s">
        <v>822</v>
      </c>
    </row>
    <row r="99" spans="1:35" ht="52.5" customHeight="1">
      <c r="A99" s="348" t="s">
        <v>914</v>
      </c>
      <c r="B99" s="349" t="s">
        <v>979</v>
      </c>
      <c r="C99" s="349" t="s">
        <v>1072</v>
      </c>
      <c r="D99" s="349" t="s">
        <v>1075</v>
      </c>
      <c r="E99" s="333" t="s">
        <v>139</v>
      </c>
      <c r="F99" s="312" t="s">
        <v>1519</v>
      </c>
      <c r="G99" s="250" t="s">
        <v>235</v>
      </c>
      <c r="H99" s="283" t="s">
        <v>822</v>
      </c>
      <c r="I99" s="358">
        <v>3399</v>
      </c>
      <c r="J99" s="334" t="s">
        <v>239</v>
      </c>
      <c r="K99" s="359">
        <v>44501</v>
      </c>
      <c r="L99" s="358">
        <v>26367</v>
      </c>
      <c r="M99" s="358">
        <v>25282</v>
      </c>
      <c r="N99" s="324" t="s">
        <v>1520</v>
      </c>
      <c r="O99" s="358">
        <v>1</v>
      </c>
      <c r="P99" s="358">
        <v>7</v>
      </c>
      <c r="Q99" s="313" t="s">
        <v>1521</v>
      </c>
      <c r="R99" s="358">
        <v>18</v>
      </c>
      <c r="S99" s="334" t="s">
        <v>812</v>
      </c>
      <c r="T99" s="250" t="s">
        <v>822</v>
      </c>
      <c r="U99" s="334" t="s">
        <v>825</v>
      </c>
      <c r="V99" s="334" t="s">
        <v>812</v>
      </c>
      <c r="W99" s="334" t="s">
        <v>822</v>
      </c>
      <c r="X99" s="334" t="s">
        <v>822</v>
      </c>
      <c r="Y99" s="283" t="s">
        <v>822</v>
      </c>
      <c r="Z99" s="250" t="s">
        <v>825</v>
      </c>
      <c r="AA99" s="358" t="s">
        <v>822</v>
      </c>
      <c r="AB99" s="334" t="s">
        <v>825</v>
      </c>
      <c r="AC99" s="334" t="s">
        <v>825</v>
      </c>
      <c r="AD99" s="334" t="s">
        <v>825</v>
      </c>
      <c r="AE99" s="334" t="s">
        <v>825</v>
      </c>
      <c r="AF99" s="358" t="s">
        <v>822</v>
      </c>
      <c r="AG99" s="334" t="s">
        <v>822</v>
      </c>
      <c r="AH99" s="334" t="s">
        <v>822</v>
      </c>
      <c r="AI99" s="358" t="s">
        <v>822</v>
      </c>
    </row>
    <row r="100" spans="1:35" ht="26.1" customHeight="1">
      <c r="A100" s="348" t="s">
        <v>1176</v>
      </c>
      <c r="B100" s="349" t="s">
        <v>1212</v>
      </c>
      <c r="C100" s="348" t="s">
        <v>1240</v>
      </c>
      <c r="D100" s="348" t="s">
        <v>1073</v>
      </c>
      <c r="E100" s="338" t="s">
        <v>139</v>
      </c>
      <c r="F100" s="348" t="s">
        <v>1276</v>
      </c>
      <c r="G100" s="250" t="s">
        <v>237</v>
      </c>
      <c r="H100" s="358" t="s">
        <v>1308</v>
      </c>
      <c r="I100" s="358">
        <v>3471</v>
      </c>
      <c r="J100" s="250" t="s">
        <v>239</v>
      </c>
      <c r="K100" s="359">
        <v>44958</v>
      </c>
      <c r="L100" s="358" t="s">
        <v>1393</v>
      </c>
      <c r="M100" s="358">
        <v>0</v>
      </c>
      <c r="N100" s="419" t="s">
        <v>1395</v>
      </c>
      <c r="O100" s="358">
        <v>1</v>
      </c>
      <c r="P100" s="358">
        <v>0</v>
      </c>
      <c r="Q100" s="358">
        <v>0</v>
      </c>
      <c r="R100" s="358">
        <v>0</v>
      </c>
      <c r="S100" s="250" t="s">
        <v>822</v>
      </c>
      <c r="T100" s="250" t="s">
        <v>822</v>
      </c>
      <c r="U100" s="250" t="s">
        <v>825</v>
      </c>
      <c r="V100" s="250" t="s">
        <v>812</v>
      </c>
      <c r="W100" s="250" t="s">
        <v>822</v>
      </c>
      <c r="X100" s="250" t="s">
        <v>822</v>
      </c>
      <c r="Y100" s="358" t="s">
        <v>822</v>
      </c>
      <c r="Z100" s="250" t="s">
        <v>825</v>
      </c>
      <c r="AA100" s="358" t="s">
        <v>822</v>
      </c>
      <c r="AB100" s="250" t="s">
        <v>825</v>
      </c>
      <c r="AC100" s="250" t="s">
        <v>825</v>
      </c>
      <c r="AD100" s="250" t="s">
        <v>825</v>
      </c>
      <c r="AE100" s="250" t="s">
        <v>822</v>
      </c>
      <c r="AF100" s="358" t="s">
        <v>822</v>
      </c>
      <c r="AG100" s="250" t="s">
        <v>822</v>
      </c>
      <c r="AH100" s="358" t="s">
        <v>822</v>
      </c>
      <c r="AI100" s="250" t="s">
        <v>822</v>
      </c>
    </row>
    <row r="101" spans="1:35" s="330" customFormat="1" ht="27" customHeight="1">
      <c r="A101" s="389" t="s">
        <v>1177</v>
      </c>
      <c r="B101" s="312" t="s">
        <v>1213</v>
      </c>
      <c r="C101" s="389" t="s">
        <v>1241</v>
      </c>
      <c r="D101" s="389" t="s">
        <v>1073</v>
      </c>
      <c r="E101" s="338" t="s">
        <v>139</v>
      </c>
      <c r="F101" s="389" t="s">
        <v>1277</v>
      </c>
      <c r="G101" s="250" t="s">
        <v>237</v>
      </c>
      <c r="H101" s="283">
        <v>464.36</v>
      </c>
      <c r="I101" s="283">
        <v>3471</v>
      </c>
      <c r="J101" s="250" t="s">
        <v>239</v>
      </c>
      <c r="K101" s="323">
        <v>44440</v>
      </c>
      <c r="L101" s="283" t="s">
        <v>1393</v>
      </c>
      <c r="M101" s="283">
        <v>0</v>
      </c>
      <c r="N101" s="324" t="s">
        <v>1394</v>
      </c>
      <c r="O101" s="283">
        <v>1</v>
      </c>
      <c r="P101" s="283">
        <v>0</v>
      </c>
      <c r="Q101" s="283">
        <v>0</v>
      </c>
      <c r="R101" s="283">
        <v>0</v>
      </c>
      <c r="S101" s="250" t="s">
        <v>822</v>
      </c>
      <c r="T101" s="250" t="s">
        <v>822</v>
      </c>
      <c r="U101" s="250" t="s">
        <v>825</v>
      </c>
      <c r="V101" s="250" t="s">
        <v>812</v>
      </c>
      <c r="W101" s="250" t="s">
        <v>822</v>
      </c>
      <c r="X101" s="250" t="s">
        <v>822</v>
      </c>
      <c r="Y101" s="283" t="s">
        <v>822</v>
      </c>
      <c r="Z101" s="250" t="s">
        <v>825</v>
      </c>
      <c r="AA101" s="283" t="s">
        <v>822</v>
      </c>
      <c r="AB101" s="250" t="s">
        <v>825</v>
      </c>
      <c r="AC101" s="250" t="s">
        <v>825</v>
      </c>
      <c r="AD101" s="250" t="s">
        <v>825</v>
      </c>
      <c r="AE101" s="250" t="s">
        <v>822</v>
      </c>
      <c r="AF101" s="283" t="s">
        <v>822</v>
      </c>
      <c r="AG101" s="250" t="s">
        <v>822</v>
      </c>
      <c r="AH101" s="283" t="s">
        <v>822</v>
      </c>
      <c r="AI101" s="250" t="s">
        <v>822</v>
      </c>
    </row>
    <row r="102" spans="1:35" s="330" customFormat="1" ht="15.75" customHeight="1">
      <c r="A102" s="389" t="s">
        <v>1178</v>
      </c>
      <c r="B102" s="312" t="s">
        <v>1214</v>
      </c>
      <c r="C102" s="389" t="s">
        <v>1242</v>
      </c>
      <c r="D102" s="389" t="s">
        <v>1073</v>
      </c>
      <c r="E102" s="338" t="s">
        <v>139</v>
      </c>
      <c r="F102" s="389" t="s">
        <v>1278</v>
      </c>
      <c r="G102" s="250" t="s">
        <v>237</v>
      </c>
      <c r="H102" s="283" t="s">
        <v>1309</v>
      </c>
      <c r="I102" s="283" t="s">
        <v>1396</v>
      </c>
      <c r="J102" s="250" t="s">
        <v>239</v>
      </c>
      <c r="K102" s="323">
        <v>44348</v>
      </c>
      <c r="L102" s="283" t="s">
        <v>1393</v>
      </c>
      <c r="M102" s="283">
        <v>0</v>
      </c>
      <c r="N102" s="283" t="s">
        <v>1397</v>
      </c>
      <c r="O102" s="283">
        <v>1</v>
      </c>
      <c r="P102" s="283">
        <v>0</v>
      </c>
      <c r="Q102" s="283">
        <v>0</v>
      </c>
      <c r="R102" s="283">
        <v>0</v>
      </c>
      <c r="S102" s="250" t="s">
        <v>822</v>
      </c>
      <c r="T102" s="250" t="s">
        <v>822</v>
      </c>
      <c r="U102" s="250" t="s">
        <v>825</v>
      </c>
      <c r="V102" s="250" t="s">
        <v>812</v>
      </c>
      <c r="W102" s="250" t="s">
        <v>822</v>
      </c>
      <c r="X102" s="250" t="s">
        <v>822</v>
      </c>
      <c r="Y102" s="283" t="s">
        <v>822</v>
      </c>
      <c r="Z102" s="250" t="s">
        <v>825</v>
      </c>
      <c r="AA102" s="283" t="s">
        <v>822</v>
      </c>
      <c r="AB102" s="250" t="s">
        <v>825</v>
      </c>
      <c r="AC102" s="250" t="s">
        <v>825</v>
      </c>
      <c r="AD102" s="250" t="s">
        <v>825</v>
      </c>
      <c r="AE102" s="250" t="s">
        <v>822</v>
      </c>
      <c r="AF102" s="283" t="s">
        <v>822</v>
      </c>
      <c r="AG102" s="250" t="s">
        <v>822</v>
      </c>
      <c r="AH102" s="283" t="s">
        <v>822</v>
      </c>
      <c r="AI102" s="250" t="s">
        <v>822</v>
      </c>
    </row>
    <row r="103" spans="1:35" s="330" customFormat="1" ht="15.75" customHeight="1">
      <c r="A103" s="389" t="s">
        <v>1179</v>
      </c>
      <c r="B103" s="312" t="s">
        <v>1215</v>
      </c>
      <c r="C103" s="389" t="s">
        <v>1243</v>
      </c>
      <c r="D103" s="389" t="s">
        <v>1073</v>
      </c>
      <c r="E103" s="338" t="s">
        <v>139</v>
      </c>
      <c r="F103" s="389" t="s">
        <v>1279</v>
      </c>
      <c r="G103" s="250" t="s">
        <v>237</v>
      </c>
      <c r="H103" s="283">
        <v>443.16</v>
      </c>
      <c r="I103" s="283">
        <v>2951</v>
      </c>
      <c r="J103" s="250" t="s">
        <v>239</v>
      </c>
      <c r="K103" s="323">
        <v>45200</v>
      </c>
      <c r="L103" s="283" t="s">
        <v>1393</v>
      </c>
      <c r="M103" s="283">
        <v>0</v>
      </c>
      <c r="N103" s="283" t="s">
        <v>1397</v>
      </c>
      <c r="O103" s="283">
        <v>1</v>
      </c>
      <c r="P103" s="283">
        <v>0</v>
      </c>
      <c r="Q103" s="283">
        <v>0</v>
      </c>
      <c r="R103" s="283">
        <v>0</v>
      </c>
      <c r="S103" s="250" t="s">
        <v>822</v>
      </c>
      <c r="T103" s="250" t="s">
        <v>822</v>
      </c>
      <c r="U103" s="250" t="s">
        <v>825</v>
      </c>
      <c r="V103" s="250" t="s">
        <v>812</v>
      </c>
      <c r="W103" s="250" t="s">
        <v>822</v>
      </c>
      <c r="X103" s="250" t="s">
        <v>822</v>
      </c>
      <c r="Y103" s="283" t="s">
        <v>822</v>
      </c>
      <c r="Z103" s="250" t="s">
        <v>825</v>
      </c>
      <c r="AA103" s="283" t="s">
        <v>822</v>
      </c>
      <c r="AB103" s="250" t="s">
        <v>825</v>
      </c>
      <c r="AC103" s="250" t="s">
        <v>825</v>
      </c>
      <c r="AD103" s="250" t="s">
        <v>825</v>
      </c>
      <c r="AE103" s="250" t="s">
        <v>822</v>
      </c>
      <c r="AF103" s="283" t="s">
        <v>822</v>
      </c>
      <c r="AG103" s="250" t="s">
        <v>822</v>
      </c>
      <c r="AH103" s="283" t="s">
        <v>822</v>
      </c>
      <c r="AI103" s="250" t="s">
        <v>822</v>
      </c>
    </row>
    <row r="104" spans="1:35" ht="28.5" customHeight="1">
      <c r="A104" s="348" t="s">
        <v>1180</v>
      </c>
      <c r="B104" s="349" t="s">
        <v>1216</v>
      </c>
      <c r="C104" s="348" t="s">
        <v>1244</v>
      </c>
      <c r="D104" s="348" t="s">
        <v>1073</v>
      </c>
      <c r="E104" s="338" t="s">
        <v>139</v>
      </c>
      <c r="F104" s="348" t="s">
        <v>1280</v>
      </c>
      <c r="G104" s="250" t="s">
        <v>237</v>
      </c>
      <c r="H104" s="358">
        <v>439.47</v>
      </c>
      <c r="I104" s="358">
        <v>2834</v>
      </c>
      <c r="J104" s="250" t="s">
        <v>239</v>
      </c>
      <c r="K104" s="359">
        <v>44470</v>
      </c>
      <c r="L104" s="358" t="s">
        <v>1393</v>
      </c>
      <c r="M104" s="358">
        <v>0</v>
      </c>
      <c r="N104" s="358" t="s">
        <v>1397</v>
      </c>
      <c r="O104" s="358">
        <v>1</v>
      </c>
      <c r="P104" s="358">
        <v>0</v>
      </c>
      <c r="Q104" s="358">
        <v>0</v>
      </c>
      <c r="R104" s="358">
        <v>0</v>
      </c>
      <c r="S104" s="250" t="s">
        <v>822</v>
      </c>
      <c r="T104" s="250" t="s">
        <v>822</v>
      </c>
      <c r="U104" s="250" t="s">
        <v>825</v>
      </c>
      <c r="V104" s="250" t="s">
        <v>812</v>
      </c>
      <c r="W104" s="250" t="s">
        <v>822</v>
      </c>
      <c r="X104" s="250" t="s">
        <v>822</v>
      </c>
      <c r="Y104" s="358" t="s">
        <v>822</v>
      </c>
      <c r="Z104" s="250" t="s">
        <v>825</v>
      </c>
      <c r="AA104" s="358" t="s">
        <v>822</v>
      </c>
      <c r="AB104" s="250" t="s">
        <v>825</v>
      </c>
      <c r="AC104" s="250" t="s">
        <v>825</v>
      </c>
      <c r="AD104" s="250" t="s">
        <v>825</v>
      </c>
      <c r="AE104" s="250" t="s">
        <v>822</v>
      </c>
      <c r="AF104" s="358" t="s">
        <v>822</v>
      </c>
      <c r="AG104" s="250" t="s">
        <v>822</v>
      </c>
      <c r="AH104" s="358" t="s">
        <v>822</v>
      </c>
      <c r="AI104" s="250" t="s">
        <v>822</v>
      </c>
    </row>
    <row r="105" spans="1:35" ht="15.75" customHeight="1">
      <c r="A105" s="348" t="s">
        <v>1181</v>
      </c>
      <c r="B105" s="349" t="s">
        <v>1217</v>
      </c>
      <c r="C105" s="348" t="s">
        <v>1245</v>
      </c>
      <c r="D105" s="348" t="s">
        <v>1073</v>
      </c>
      <c r="E105" s="338" t="s">
        <v>139</v>
      </c>
      <c r="F105" s="348" t="s">
        <v>1281</v>
      </c>
      <c r="G105" s="250" t="s">
        <v>237</v>
      </c>
      <c r="H105" s="358">
        <v>433.17</v>
      </c>
      <c r="I105" s="358">
        <v>3479</v>
      </c>
      <c r="J105" s="250" t="s">
        <v>239</v>
      </c>
      <c r="K105" s="359">
        <v>44378</v>
      </c>
      <c r="L105" s="358" t="s">
        <v>1393</v>
      </c>
      <c r="M105" s="358">
        <v>0</v>
      </c>
      <c r="N105" s="358" t="s">
        <v>1398</v>
      </c>
      <c r="O105" s="358">
        <v>1</v>
      </c>
      <c r="P105" s="358">
        <v>0</v>
      </c>
      <c r="Q105" s="358">
        <v>0</v>
      </c>
      <c r="R105" s="358">
        <v>0</v>
      </c>
      <c r="S105" s="250" t="s">
        <v>822</v>
      </c>
      <c r="T105" s="250" t="s">
        <v>822</v>
      </c>
      <c r="U105" s="250" t="s">
        <v>825</v>
      </c>
      <c r="V105" s="250" t="s">
        <v>812</v>
      </c>
      <c r="W105" s="250" t="s">
        <v>822</v>
      </c>
      <c r="X105" s="250" t="s">
        <v>822</v>
      </c>
      <c r="Y105" s="358" t="s">
        <v>822</v>
      </c>
      <c r="Z105" s="250" t="s">
        <v>825</v>
      </c>
      <c r="AA105" s="358" t="s">
        <v>822</v>
      </c>
      <c r="AB105" s="250" t="s">
        <v>825</v>
      </c>
      <c r="AC105" s="250" t="s">
        <v>825</v>
      </c>
      <c r="AD105" s="250" t="s">
        <v>825</v>
      </c>
      <c r="AE105" s="250" t="s">
        <v>822</v>
      </c>
      <c r="AF105" s="358" t="s">
        <v>822</v>
      </c>
      <c r="AG105" s="250" t="s">
        <v>822</v>
      </c>
      <c r="AH105" s="358" t="s">
        <v>822</v>
      </c>
      <c r="AI105" s="250" t="s">
        <v>822</v>
      </c>
    </row>
    <row r="106" spans="1:35" s="281" customFormat="1" ht="26.45" customHeight="1">
      <c r="A106" s="348" t="s">
        <v>1400</v>
      </c>
      <c r="B106" s="349" t="s">
        <v>1399</v>
      </c>
      <c r="C106" s="348" t="s">
        <v>1401</v>
      </c>
      <c r="D106" s="348" t="s">
        <v>1073</v>
      </c>
      <c r="E106" s="338" t="s">
        <v>139</v>
      </c>
      <c r="F106" s="349" t="s">
        <v>1402</v>
      </c>
      <c r="G106" s="250" t="s">
        <v>237</v>
      </c>
      <c r="H106" s="358">
        <v>433.17</v>
      </c>
      <c r="I106" s="358">
        <v>3479</v>
      </c>
      <c r="J106" s="250" t="s">
        <v>239</v>
      </c>
      <c r="K106" s="359">
        <v>45292</v>
      </c>
      <c r="L106" s="358" t="s">
        <v>1393</v>
      </c>
      <c r="M106" s="358">
        <v>0</v>
      </c>
      <c r="N106" s="419" t="s">
        <v>1403</v>
      </c>
      <c r="O106" s="358">
        <v>1</v>
      </c>
      <c r="P106" s="358">
        <v>0</v>
      </c>
      <c r="Q106" s="358">
        <v>0</v>
      </c>
      <c r="R106" s="358">
        <v>0</v>
      </c>
      <c r="S106" s="250" t="s">
        <v>822</v>
      </c>
      <c r="T106" s="250" t="s">
        <v>822</v>
      </c>
      <c r="U106" s="250" t="s">
        <v>825</v>
      </c>
      <c r="V106" s="250" t="s">
        <v>812</v>
      </c>
      <c r="W106" s="250" t="s">
        <v>822</v>
      </c>
      <c r="X106" s="250" t="s">
        <v>822</v>
      </c>
      <c r="Y106" s="358" t="s">
        <v>822</v>
      </c>
      <c r="Z106" s="250" t="s">
        <v>825</v>
      </c>
      <c r="AA106" s="358" t="s">
        <v>822</v>
      </c>
      <c r="AB106" s="250" t="s">
        <v>825</v>
      </c>
      <c r="AC106" s="250" t="s">
        <v>825</v>
      </c>
      <c r="AD106" s="250" t="s">
        <v>825</v>
      </c>
      <c r="AE106" s="250" t="s">
        <v>822</v>
      </c>
      <c r="AF106" s="358" t="s">
        <v>822</v>
      </c>
      <c r="AG106" s="250" t="s">
        <v>822</v>
      </c>
      <c r="AH106" s="358" t="s">
        <v>822</v>
      </c>
      <c r="AI106" s="250" t="s">
        <v>822</v>
      </c>
    </row>
    <row r="107" spans="1:35" ht="27.75" customHeight="1">
      <c r="A107" s="348" t="s">
        <v>1182</v>
      </c>
      <c r="B107" s="349" t="s">
        <v>1218</v>
      </c>
      <c r="C107" s="348" t="s">
        <v>1246</v>
      </c>
      <c r="D107" s="348" t="s">
        <v>1073</v>
      </c>
      <c r="E107" s="338" t="s">
        <v>139</v>
      </c>
      <c r="F107" s="348" t="s">
        <v>1282</v>
      </c>
      <c r="G107" s="250" t="s">
        <v>237</v>
      </c>
      <c r="H107" s="358">
        <v>433.17</v>
      </c>
      <c r="I107" s="358">
        <v>3471</v>
      </c>
      <c r="J107" s="250" t="s">
        <v>239</v>
      </c>
      <c r="K107" s="359">
        <v>44652</v>
      </c>
      <c r="L107" s="358" t="s">
        <v>1393</v>
      </c>
      <c r="M107" s="358">
        <v>0</v>
      </c>
      <c r="N107" s="419" t="s">
        <v>1425</v>
      </c>
      <c r="O107" s="358">
        <v>1</v>
      </c>
      <c r="P107" s="358">
        <v>0</v>
      </c>
      <c r="Q107" s="358">
        <v>0</v>
      </c>
      <c r="R107" s="358">
        <v>0</v>
      </c>
      <c r="S107" s="250" t="s">
        <v>822</v>
      </c>
      <c r="T107" s="250" t="s">
        <v>822</v>
      </c>
      <c r="U107" s="250" t="s">
        <v>825</v>
      </c>
      <c r="V107" s="250" t="s">
        <v>812</v>
      </c>
      <c r="W107" s="250" t="s">
        <v>822</v>
      </c>
      <c r="X107" s="250" t="s">
        <v>822</v>
      </c>
      <c r="Y107" s="358" t="s">
        <v>822</v>
      </c>
      <c r="Z107" s="250" t="s">
        <v>825</v>
      </c>
      <c r="AA107" s="358" t="s">
        <v>822</v>
      </c>
      <c r="AB107" s="250" t="s">
        <v>825</v>
      </c>
      <c r="AC107" s="250" t="s">
        <v>825</v>
      </c>
      <c r="AD107" s="250" t="s">
        <v>825</v>
      </c>
      <c r="AE107" s="250" t="s">
        <v>822</v>
      </c>
      <c r="AF107" s="358" t="s">
        <v>822</v>
      </c>
      <c r="AG107" s="250" t="s">
        <v>822</v>
      </c>
      <c r="AH107" s="358" t="s">
        <v>822</v>
      </c>
      <c r="AI107" s="250" t="s">
        <v>822</v>
      </c>
    </row>
    <row r="108" spans="1:35" s="330" customFormat="1" ht="27.75" customHeight="1">
      <c r="A108" s="389" t="s">
        <v>1183</v>
      </c>
      <c r="B108" s="312" t="s">
        <v>1426</v>
      </c>
      <c r="C108" s="389" t="s">
        <v>1247</v>
      </c>
      <c r="D108" s="389" t="s">
        <v>1073</v>
      </c>
      <c r="E108" s="338" t="s">
        <v>139</v>
      </c>
      <c r="F108" s="389" t="s">
        <v>1283</v>
      </c>
      <c r="G108" s="250" t="s">
        <v>237</v>
      </c>
      <c r="H108" s="283">
        <v>433.17</v>
      </c>
      <c r="I108" s="283">
        <v>3398</v>
      </c>
      <c r="J108" s="250" t="s">
        <v>239</v>
      </c>
      <c r="K108" s="323">
        <v>44440</v>
      </c>
      <c r="L108" s="283" t="s">
        <v>1393</v>
      </c>
      <c r="M108" s="283">
        <v>0</v>
      </c>
      <c r="N108" s="324" t="s">
        <v>1394</v>
      </c>
      <c r="O108" s="283">
        <v>1</v>
      </c>
      <c r="P108" s="283">
        <v>0</v>
      </c>
      <c r="Q108" s="283">
        <v>0</v>
      </c>
      <c r="R108" s="283">
        <v>0</v>
      </c>
      <c r="S108" s="250" t="s">
        <v>822</v>
      </c>
      <c r="T108" s="250" t="s">
        <v>822</v>
      </c>
      <c r="U108" s="250" t="s">
        <v>825</v>
      </c>
      <c r="V108" s="250" t="s">
        <v>812</v>
      </c>
      <c r="W108" s="250" t="s">
        <v>822</v>
      </c>
      <c r="X108" s="250" t="s">
        <v>822</v>
      </c>
      <c r="Y108" s="283" t="s">
        <v>822</v>
      </c>
      <c r="Z108" s="250" t="s">
        <v>825</v>
      </c>
      <c r="AA108" s="283" t="s">
        <v>822</v>
      </c>
      <c r="AB108" s="250" t="s">
        <v>825</v>
      </c>
      <c r="AC108" s="250" t="s">
        <v>825</v>
      </c>
      <c r="AD108" s="250" t="s">
        <v>825</v>
      </c>
      <c r="AE108" s="250" t="s">
        <v>822</v>
      </c>
      <c r="AF108" s="283" t="s">
        <v>822</v>
      </c>
      <c r="AG108" s="250" t="s">
        <v>822</v>
      </c>
      <c r="AH108" s="283" t="s">
        <v>822</v>
      </c>
      <c r="AI108" s="250" t="s">
        <v>822</v>
      </c>
    </row>
    <row r="109" spans="1:35" ht="28.5" customHeight="1">
      <c r="A109" s="348" t="s">
        <v>1184</v>
      </c>
      <c r="B109" s="349" t="s">
        <v>1219</v>
      </c>
      <c r="C109" s="348" t="s">
        <v>1248</v>
      </c>
      <c r="D109" s="348" t="s">
        <v>1073</v>
      </c>
      <c r="E109" s="338" t="s">
        <v>139</v>
      </c>
      <c r="F109" s="348" t="s">
        <v>1284</v>
      </c>
      <c r="G109" s="250" t="s">
        <v>237</v>
      </c>
      <c r="H109" s="358">
        <v>464.16</v>
      </c>
      <c r="I109" s="358">
        <v>3324</v>
      </c>
      <c r="J109" s="250" t="s">
        <v>239</v>
      </c>
      <c r="K109" s="359">
        <v>45017</v>
      </c>
      <c r="L109" s="358" t="s">
        <v>1393</v>
      </c>
      <c r="M109" s="358">
        <v>0</v>
      </c>
      <c r="N109" s="419" t="s">
        <v>1427</v>
      </c>
      <c r="O109" s="358">
        <v>1</v>
      </c>
      <c r="P109" s="358">
        <v>0</v>
      </c>
      <c r="Q109" s="358">
        <v>0</v>
      </c>
      <c r="R109" s="358">
        <v>0</v>
      </c>
      <c r="S109" s="250" t="s">
        <v>822</v>
      </c>
      <c r="T109" s="250" t="s">
        <v>822</v>
      </c>
      <c r="U109" s="250" t="s">
        <v>825</v>
      </c>
      <c r="V109" s="250" t="s">
        <v>812</v>
      </c>
      <c r="W109" s="250" t="s">
        <v>822</v>
      </c>
      <c r="X109" s="250" t="s">
        <v>822</v>
      </c>
      <c r="Y109" s="358" t="s">
        <v>822</v>
      </c>
      <c r="Z109" s="250" t="s">
        <v>825</v>
      </c>
      <c r="AA109" s="358" t="s">
        <v>822</v>
      </c>
      <c r="AB109" s="250" t="s">
        <v>825</v>
      </c>
      <c r="AC109" s="250" t="s">
        <v>825</v>
      </c>
      <c r="AD109" s="250" t="s">
        <v>825</v>
      </c>
      <c r="AE109" s="250" t="s">
        <v>822</v>
      </c>
      <c r="AF109" s="358" t="s">
        <v>822</v>
      </c>
      <c r="AG109" s="250" t="s">
        <v>822</v>
      </c>
      <c r="AH109" s="358" t="s">
        <v>822</v>
      </c>
      <c r="AI109" s="250" t="s">
        <v>822</v>
      </c>
    </row>
    <row r="110" spans="1:35" s="330" customFormat="1" ht="24.6" customHeight="1">
      <c r="A110" s="389" t="s">
        <v>1185</v>
      </c>
      <c r="B110" s="312" t="s">
        <v>1220</v>
      </c>
      <c r="C110" s="389" t="s">
        <v>1249</v>
      </c>
      <c r="D110" s="389" t="s">
        <v>1073</v>
      </c>
      <c r="E110" s="338" t="s">
        <v>139</v>
      </c>
      <c r="F110" s="389" t="s">
        <v>1285</v>
      </c>
      <c r="G110" s="250" t="s">
        <v>237</v>
      </c>
      <c r="H110" s="283">
        <v>437.26</v>
      </c>
      <c r="I110" s="283">
        <v>4953</v>
      </c>
      <c r="J110" s="250" t="s">
        <v>239</v>
      </c>
      <c r="K110" s="323">
        <v>44986</v>
      </c>
      <c r="L110" s="283" t="s">
        <v>1393</v>
      </c>
      <c r="M110" s="283">
        <v>0</v>
      </c>
      <c r="N110" s="283" t="s">
        <v>1397</v>
      </c>
      <c r="O110" s="283">
        <v>1</v>
      </c>
      <c r="P110" s="283">
        <v>0</v>
      </c>
      <c r="Q110" s="283">
        <v>0</v>
      </c>
      <c r="R110" s="283">
        <v>0</v>
      </c>
      <c r="S110" s="250" t="s">
        <v>822</v>
      </c>
      <c r="T110" s="250" t="s">
        <v>822</v>
      </c>
      <c r="U110" s="250" t="s">
        <v>825</v>
      </c>
      <c r="V110" s="250" t="s">
        <v>812</v>
      </c>
      <c r="W110" s="250" t="s">
        <v>822</v>
      </c>
      <c r="X110" s="250" t="s">
        <v>822</v>
      </c>
      <c r="Y110" s="283" t="s">
        <v>822</v>
      </c>
      <c r="Z110" s="250" t="s">
        <v>825</v>
      </c>
      <c r="AA110" s="283" t="s">
        <v>822</v>
      </c>
      <c r="AB110" s="250" t="s">
        <v>825</v>
      </c>
      <c r="AC110" s="250" t="s">
        <v>825</v>
      </c>
      <c r="AD110" s="250" t="s">
        <v>825</v>
      </c>
      <c r="AE110" s="250" t="s">
        <v>822</v>
      </c>
      <c r="AF110" s="283" t="s">
        <v>822</v>
      </c>
      <c r="AG110" s="250" t="s">
        <v>822</v>
      </c>
      <c r="AH110" s="283" t="s">
        <v>822</v>
      </c>
      <c r="AI110" s="250" t="s">
        <v>822</v>
      </c>
    </row>
    <row r="111" spans="1:35" ht="16.5" customHeight="1">
      <c r="A111" s="348" t="s">
        <v>1186</v>
      </c>
      <c r="B111" s="349" t="s">
        <v>1221</v>
      </c>
      <c r="C111" s="348" t="s">
        <v>1250</v>
      </c>
      <c r="D111" s="348" t="s">
        <v>1073</v>
      </c>
      <c r="E111" s="338" t="s">
        <v>139</v>
      </c>
      <c r="F111" s="348" t="s">
        <v>1286</v>
      </c>
      <c r="G111" s="250" t="s">
        <v>237</v>
      </c>
      <c r="H111" s="358">
        <v>437.26</v>
      </c>
      <c r="I111" s="358">
        <v>5093</v>
      </c>
      <c r="J111" s="250" t="s">
        <v>239</v>
      </c>
      <c r="K111" s="359">
        <v>45231</v>
      </c>
      <c r="L111" s="358" t="s">
        <v>1393</v>
      </c>
      <c r="M111" s="358">
        <v>0</v>
      </c>
      <c r="N111" s="358" t="s">
        <v>1397</v>
      </c>
      <c r="O111" s="358">
        <v>1</v>
      </c>
      <c r="P111" s="358">
        <v>0</v>
      </c>
      <c r="Q111" s="358">
        <v>0</v>
      </c>
      <c r="R111" s="358">
        <v>0</v>
      </c>
      <c r="S111" s="250" t="s">
        <v>822</v>
      </c>
      <c r="T111" s="250" t="s">
        <v>822</v>
      </c>
      <c r="U111" s="250" t="s">
        <v>825</v>
      </c>
      <c r="V111" s="250" t="s">
        <v>812</v>
      </c>
      <c r="W111" s="250" t="s">
        <v>822</v>
      </c>
      <c r="X111" s="250" t="s">
        <v>822</v>
      </c>
      <c r="Y111" s="358" t="s">
        <v>822</v>
      </c>
      <c r="Z111" s="250" t="s">
        <v>825</v>
      </c>
      <c r="AA111" s="358" t="s">
        <v>822</v>
      </c>
      <c r="AB111" s="250" t="s">
        <v>825</v>
      </c>
      <c r="AC111" s="250" t="s">
        <v>825</v>
      </c>
      <c r="AD111" s="250" t="s">
        <v>825</v>
      </c>
      <c r="AE111" s="250" t="s">
        <v>822</v>
      </c>
      <c r="AF111" s="358" t="s">
        <v>822</v>
      </c>
      <c r="AG111" s="250" t="s">
        <v>822</v>
      </c>
      <c r="AH111" s="358" t="s">
        <v>822</v>
      </c>
      <c r="AI111" s="250" t="s">
        <v>822</v>
      </c>
    </row>
    <row r="112" spans="1:35" ht="27" customHeight="1">
      <c r="A112" s="348" t="s">
        <v>1187</v>
      </c>
      <c r="B112" s="349" t="s">
        <v>1222</v>
      </c>
      <c r="C112" s="348" t="s">
        <v>1251</v>
      </c>
      <c r="D112" s="348" t="s">
        <v>1073</v>
      </c>
      <c r="E112" s="338" t="s">
        <v>139</v>
      </c>
      <c r="F112" s="348" t="s">
        <v>1287</v>
      </c>
      <c r="G112" s="250" t="s">
        <v>237</v>
      </c>
      <c r="H112" s="358">
        <v>469.16</v>
      </c>
      <c r="I112" s="358">
        <v>3674</v>
      </c>
      <c r="J112" s="250" t="s">
        <v>239</v>
      </c>
      <c r="K112" s="359">
        <v>44470</v>
      </c>
      <c r="L112" s="358" t="s">
        <v>1393</v>
      </c>
      <c r="M112" s="358">
        <v>0</v>
      </c>
      <c r="N112" s="419" t="s">
        <v>1428</v>
      </c>
      <c r="O112" s="358">
        <v>1</v>
      </c>
      <c r="P112" s="358">
        <v>0</v>
      </c>
      <c r="Q112" s="358">
        <v>0</v>
      </c>
      <c r="R112" s="358">
        <v>0</v>
      </c>
      <c r="S112" s="250" t="s">
        <v>822</v>
      </c>
      <c r="T112" s="250" t="s">
        <v>822</v>
      </c>
      <c r="U112" s="250" t="s">
        <v>825</v>
      </c>
      <c r="V112" s="250" t="s">
        <v>812</v>
      </c>
      <c r="W112" s="250" t="s">
        <v>822</v>
      </c>
      <c r="X112" s="250" t="s">
        <v>822</v>
      </c>
      <c r="Y112" s="358" t="s">
        <v>822</v>
      </c>
      <c r="Z112" s="250" t="s">
        <v>825</v>
      </c>
      <c r="AA112" s="358" t="s">
        <v>822</v>
      </c>
      <c r="AB112" s="250" t="s">
        <v>825</v>
      </c>
      <c r="AC112" s="250" t="s">
        <v>825</v>
      </c>
      <c r="AD112" s="250" t="s">
        <v>825</v>
      </c>
      <c r="AE112" s="250" t="s">
        <v>822</v>
      </c>
      <c r="AF112" s="358" t="s">
        <v>822</v>
      </c>
      <c r="AG112" s="250" t="s">
        <v>822</v>
      </c>
      <c r="AH112" s="358" t="s">
        <v>822</v>
      </c>
      <c r="AI112" s="250" t="s">
        <v>822</v>
      </c>
    </row>
    <row r="113" spans="1:35" ht="15.75" customHeight="1">
      <c r="A113" s="348" t="s">
        <v>1188</v>
      </c>
      <c r="B113" s="349" t="s">
        <v>1223</v>
      </c>
      <c r="C113" s="348" t="s">
        <v>1252</v>
      </c>
      <c r="D113" s="348" t="s">
        <v>1073</v>
      </c>
      <c r="E113" s="338" t="s">
        <v>139</v>
      </c>
      <c r="F113" s="348" t="s">
        <v>1288</v>
      </c>
      <c r="G113" s="250" t="s">
        <v>237</v>
      </c>
      <c r="H113" s="358">
        <v>446.16</v>
      </c>
      <c r="I113" s="358">
        <v>2851</v>
      </c>
      <c r="J113" s="250" t="s">
        <v>239</v>
      </c>
      <c r="K113" s="359">
        <v>45047</v>
      </c>
      <c r="L113" s="358" t="s">
        <v>1393</v>
      </c>
      <c r="M113" s="358">
        <v>0</v>
      </c>
      <c r="N113" s="358" t="s">
        <v>1397</v>
      </c>
      <c r="O113" s="358">
        <v>1</v>
      </c>
      <c r="P113" s="358">
        <v>0</v>
      </c>
      <c r="Q113" s="358">
        <v>0</v>
      </c>
      <c r="R113" s="358">
        <v>0</v>
      </c>
      <c r="S113" s="250" t="s">
        <v>822</v>
      </c>
      <c r="T113" s="250" t="s">
        <v>822</v>
      </c>
      <c r="U113" s="250" t="s">
        <v>825</v>
      </c>
      <c r="V113" s="250" t="s">
        <v>812</v>
      </c>
      <c r="W113" s="250" t="s">
        <v>822</v>
      </c>
      <c r="X113" s="250" t="s">
        <v>822</v>
      </c>
      <c r="Y113" s="358" t="s">
        <v>822</v>
      </c>
      <c r="Z113" s="250" t="s">
        <v>825</v>
      </c>
      <c r="AA113" s="358" t="s">
        <v>822</v>
      </c>
      <c r="AB113" s="250" t="s">
        <v>825</v>
      </c>
      <c r="AC113" s="250" t="s">
        <v>825</v>
      </c>
      <c r="AD113" s="250" t="s">
        <v>825</v>
      </c>
      <c r="AE113" s="250" t="s">
        <v>822</v>
      </c>
      <c r="AF113" s="358" t="s">
        <v>822</v>
      </c>
      <c r="AG113" s="250" t="s">
        <v>822</v>
      </c>
      <c r="AH113" s="358" t="s">
        <v>822</v>
      </c>
      <c r="AI113" s="250" t="s">
        <v>822</v>
      </c>
    </row>
    <row r="114" spans="1:35" ht="15.75" customHeight="1">
      <c r="A114" s="348" t="s">
        <v>1189</v>
      </c>
      <c r="B114" s="349" t="s">
        <v>1224</v>
      </c>
      <c r="C114" s="348" t="s">
        <v>1253</v>
      </c>
      <c r="D114" s="348" t="s">
        <v>1073</v>
      </c>
      <c r="E114" s="338" t="s">
        <v>139</v>
      </c>
      <c r="F114" s="348" t="s">
        <v>1289</v>
      </c>
      <c r="G114" s="250" t="s">
        <v>237</v>
      </c>
      <c r="H114" s="358">
        <v>437.16</v>
      </c>
      <c r="I114" s="358">
        <v>4953</v>
      </c>
      <c r="J114" s="250" t="s">
        <v>239</v>
      </c>
      <c r="K114" s="359">
        <v>45108</v>
      </c>
      <c r="L114" s="358" t="s">
        <v>1393</v>
      </c>
      <c r="M114" s="358">
        <v>0</v>
      </c>
      <c r="N114" s="358" t="s">
        <v>1397</v>
      </c>
      <c r="O114" s="358">
        <v>1</v>
      </c>
      <c r="P114" s="358">
        <v>0</v>
      </c>
      <c r="Q114" s="358">
        <v>0</v>
      </c>
      <c r="R114" s="358">
        <v>0</v>
      </c>
      <c r="S114" s="250" t="s">
        <v>822</v>
      </c>
      <c r="T114" s="250" t="s">
        <v>822</v>
      </c>
      <c r="U114" s="250" t="s">
        <v>825</v>
      </c>
      <c r="V114" s="250" t="s">
        <v>812</v>
      </c>
      <c r="W114" s="250" t="s">
        <v>822</v>
      </c>
      <c r="X114" s="250" t="s">
        <v>822</v>
      </c>
      <c r="Y114" s="358" t="s">
        <v>822</v>
      </c>
      <c r="Z114" s="250" t="s">
        <v>825</v>
      </c>
      <c r="AA114" s="358" t="s">
        <v>822</v>
      </c>
      <c r="AB114" s="250" t="s">
        <v>825</v>
      </c>
      <c r="AC114" s="250" t="s">
        <v>825</v>
      </c>
      <c r="AD114" s="250" t="s">
        <v>825</v>
      </c>
      <c r="AE114" s="250" t="s">
        <v>822</v>
      </c>
      <c r="AF114" s="358" t="s">
        <v>822</v>
      </c>
      <c r="AG114" s="250" t="s">
        <v>822</v>
      </c>
      <c r="AH114" s="358" t="s">
        <v>822</v>
      </c>
      <c r="AI114" s="250" t="s">
        <v>822</v>
      </c>
    </row>
    <row r="115" spans="1:35" ht="15.75" customHeight="1">
      <c r="A115" s="348" t="s">
        <v>1190</v>
      </c>
      <c r="B115" s="349" t="s">
        <v>1224</v>
      </c>
      <c r="C115" s="348" t="s">
        <v>1254</v>
      </c>
      <c r="D115" s="348" t="s">
        <v>1073</v>
      </c>
      <c r="E115" s="338" t="s">
        <v>139</v>
      </c>
      <c r="F115" s="348" t="s">
        <v>1290</v>
      </c>
      <c r="G115" s="250" t="s">
        <v>237</v>
      </c>
      <c r="H115" s="358">
        <v>437.26</v>
      </c>
      <c r="I115" s="358">
        <v>4953</v>
      </c>
      <c r="J115" s="250" t="s">
        <v>239</v>
      </c>
      <c r="K115" s="359">
        <v>45108</v>
      </c>
      <c r="L115" s="358" t="s">
        <v>1393</v>
      </c>
      <c r="M115" s="358">
        <v>0</v>
      </c>
      <c r="N115" s="358" t="s">
        <v>1397</v>
      </c>
      <c r="O115" s="358">
        <v>1</v>
      </c>
      <c r="P115" s="358">
        <v>0</v>
      </c>
      <c r="Q115" s="358">
        <v>0</v>
      </c>
      <c r="R115" s="358">
        <v>0</v>
      </c>
      <c r="S115" s="250" t="s">
        <v>822</v>
      </c>
      <c r="T115" s="250" t="s">
        <v>822</v>
      </c>
      <c r="U115" s="250" t="s">
        <v>825</v>
      </c>
      <c r="V115" s="250" t="s">
        <v>812</v>
      </c>
      <c r="W115" s="250" t="s">
        <v>822</v>
      </c>
      <c r="X115" s="250" t="s">
        <v>822</v>
      </c>
      <c r="Y115" s="358" t="s">
        <v>822</v>
      </c>
      <c r="Z115" s="250" t="s">
        <v>825</v>
      </c>
      <c r="AA115" s="358" t="s">
        <v>822</v>
      </c>
      <c r="AB115" s="250" t="s">
        <v>825</v>
      </c>
      <c r="AC115" s="250" t="s">
        <v>825</v>
      </c>
      <c r="AD115" s="250" t="s">
        <v>825</v>
      </c>
      <c r="AE115" s="250" t="s">
        <v>822</v>
      </c>
      <c r="AF115" s="358" t="s">
        <v>822</v>
      </c>
      <c r="AG115" s="250" t="s">
        <v>822</v>
      </c>
      <c r="AH115" s="358" t="s">
        <v>822</v>
      </c>
      <c r="AI115" s="250" t="s">
        <v>822</v>
      </c>
    </row>
    <row r="116" spans="1:35" s="330" customFormat="1" ht="24" customHeight="1">
      <c r="A116" s="389" t="s">
        <v>1191</v>
      </c>
      <c r="B116" s="312" t="s">
        <v>1432</v>
      </c>
      <c r="C116" s="389" t="s">
        <v>1255</v>
      </c>
      <c r="D116" s="389" t="s">
        <v>1073</v>
      </c>
      <c r="E116" s="338" t="s">
        <v>139</v>
      </c>
      <c r="F116" s="389" t="s">
        <v>1291</v>
      </c>
      <c r="G116" s="250" t="s">
        <v>237</v>
      </c>
      <c r="H116" s="283">
        <v>433.17</v>
      </c>
      <c r="I116" s="283">
        <v>3471</v>
      </c>
      <c r="J116" s="250" t="s">
        <v>239</v>
      </c>
      <c r="K116" s="323">
        <v>44287</v>
      </c>
      <c r="L116" s="283" t="s">
        <v>1393</v>
      </c>
      <c r="M116" s="283">
        <v>0</v>
      </c>
      <c r="N116" s="324" t="s">
        <v>1431</v>
      </c>
      <c r="O116" s="283">
        <v>1</v>
      </c>
      <c r="P116" s="283">
        <v>0</v>
      </c>
      <c r="Q116" s="283">
        <v>0</v>
      </c>
      <c r="R116" s="283">
        <v>0</v>
      </c>
      <c r="S116" s="250" t="s">
        <v>822</v>
      </c>
      <c r="T116" s="250" t="s">
        <v>822</v>
      </c>
      <c r="U116" s="250" t="s">
        <v>825</v>
      </c>
      <c r="V116" s="250" t="s">
        <v>812</v>
      </c>
      <c r="W116" s="250" t="s">
        <v>822</v>
      </c>
      <c r="X116" s="250" t="s">
        <v>822</v>
      </c>
      <c r="Y116" s="283" t="s">
        <v>822</v>
      </c>
      <c r="Z116" s="250" t="s">
        <v>825</v>
      </c>
      <c r="AA116" s="283" t="s">
        <v>822</v>
      </c>
      <c r="AB116" s="250" t="s">
        <v>825</v>
      </c>
      <c r="AC116" s="250" t="s">
        <v>825</v>
      </c>
      <c r="AD116" s="250" t="s">
        <v>825</v>
      </c>
      <c r="AE116" s="250" t="s">
        <v>822</v>
      </c>
      <c r="AF116" s="283" t="s">
        <v>822</v>
      </c>
      <c r="AG116" s="250" t="s">
        <v>822</v>
      </c>
      <c r="AH116" s="283" t="s">
        <v>822</v>
      </c>
      <c r="AI116" s="250" t="s">
        <v>822</v>
      </c>
    </row>
    <row r="117" spans="1:35" s="330" customFormat="1" ht="26.25" customHeight="1">
      <c r="A117" s="389" t="s">
        <v>1192</v>
      </c>
      <c r="B117" s="312" t="s">
        <v>1225</v>
      </c>
      <c r="C117" s="389" t="s">
        <v>1256</v>
      </c>
      <c r="D117" s="389" t="s">
        <v>1073</v>
      </c>
      <c r="E117" s="338" t="s">
        <v>139</v>
      </c>
      <c r="F117" s="389" t="s">
        <v>1292</v>
      </c>
      <c r="G117" s="250" t="s">
        <v>237</v>
      </c>
      <c r="H117" s="283">
        <v>433.17</v>
      </c>
      <c r="I117" s="283">
        <v>3471</v>
      </c>
      <c r="J117" s="250" t="s">
        <v>239</v>
      </c>
      <c r="K117" s="323">
        <v>44470</v>
      </c>
      <c r="L117" s="283" t="s">
        <v>1393</v>
      </c>
      <c r="M117" s="283">
        <v>0</v>
      </c>
      <c r="N117" s="324" t="s">
        <v>1433</v>
      </c>
      <c r="O117" s="283">
        <v>1</v>
      </c>
      <c r="P117" s="283">
        <v>0</v>
      </c>
      <c r="Q117" s="283">
        <v>0</v>
      </c>
      <c r="R117" s="283">
        <v>0</v>
      </c>
      <c r="S117" s="250" t="s">
        <v>822</v>
      </c>
      <c r="T117" s="250" t="s">
        <v>822</v>
      </c>
      <c r="U117" s="250" t="s">
        <v>825</v>
      </c>
      <c r="V117" s="250" t="s">
        <v>812</v>
      </c>
      <c r="W117" s="250" t="s">
        <v>822</v>
      </c>
      <c r="X117" s="250" t="s">
        <v>822</v>
      </c>
      <c r="Y117" s="283" t="s">
        <v>822</v>
      </c>
      <c r="Z117" s="250" t="s">
        <v>825</v>
      </c>
      <c r="AA117" s="283" t="s">
        <v>822</v>
      </c>
      <c r="AB117" s="250" t="s">
        <v>825</v>
      </c>
      <c r="AC117" s="250" t="s">
        <v>825</v>
      </c>
      <c r="AD117" s="250" t="s">
        <v>825</v>
      </c>
      <c r="AE117" s="250" t="s">
        <v>822</v>
      </c>
      <c r="AF117" s="283" t="s">
        <v>822</v>
      </c>
      <c r="AG117" s="250" t="s">
        <v>822</v>
      </c>
      <c r="AH117" s="283" t="s">
        <v>822</v>
      </c>
      <c r="AI117" s="250" t="s">
        <v>822</v>
      </c>
    </row>
    <row r="118" spans="1:35" s="330" customFormat="1" ht="25.5" customHeight="1">
      <c r="A118" s="389" t="s">
        <v>1193</v>
      </c>
      <c r="B118" s="312" t="s">
        <v>1434</v>
      </c>
      <c r="C118" s="389" t="s">
        <v>1257</v>
      </c>
      <c r="D118" s="389" t="s">
        <v>1073</v>
      </c>
      <c r="E118" s="338" t="s">
        <v>139</v>
      </c>
      <c r="F118" s="389" t="s">
        <v>1293</v>
      </c>
      <c r="G118" s="250" t="s">
        <v>237</v>
      </c>
      <c r="H118" s="283">
        <v>433.17</v>
      </c>
      <c r="I118" s="283" t="s">
        <v>1435</v>
      </c>
      <c r="J118" s="250" t="s">
        <v>239</v>
      </c>
      <c r="K118" s="323">
        <v>44896</v>
      </c>
      <c r="L118" s="283" t="s">
        <v>1393</v>
      </c>
      <c r="M118" s="283">
        <v>0</v>
      </c>
      <c r="N118" s="283" t="s">
        <v>1397</v>
      </c>
      <c r="O118" s="283">
        <v>1</v>
      </c>
      <c r="P118" s="283">
        <v>0</v>
      </c>
      <c r="Q118" s="283">
        <v>0</v>
      </c>
      <c r="R118" s="283">
        <v>0</v>
      </c>
      <c r="S118" s="250" t="s">
        <v>822</v>
      </c>
      <c r="T118" s="250" t="s">
        <v>822</v>
      </c>
      <c r="U118" s="250" t="s">
        <v>825</v>
      </c>
      <c r="V118" s="250" t="s">
        <v>812</v>
      </c>
      <c r="W118" s="250" t="s">
        <v>822</v>
      </c>
      <c r="X118" s="250" t="s">
        <v>822</v>
      </c>
      <c r="Y118" s="283" t="s">
        <v>822</v>
      </c>
      <c r="Z118" s="250" t="s">
        <v>825</v>
      </c>
      <c r="AA118" s="283" t="s">
        <v>822</v>
      </c>
      <c r="AB118" s="250" t="s">
        <v>825</v>
      </c>
      <c r="AC118" s="250" t="s">
        <v>825</v>
      </c>
      <c r="AD118" s="250" t="s">
        <v>825</v>
      </c>
      <c r="AE118" s="250" t="s">
        <v>822</v>
      </c>
      <c r="AF118" s="283" t="s">
        <v>822</v>
      </c>
      <c r="AG118" s="250" t="s">
        <v>822</v>
      </c>
      <c r="AH118" s="283" t="s">
        <v>822</v>
      </c>
      <c r="AI118" s="250" t="s">
        <v>822</v>
      </c>
    </row>
    <row r="119" spans="1:35" ht="38.25" customHeight="1">
      <c r="A119" s="348" t="s">
        <v>1194</v>
      </c>
      <c r="B119" s="349" t="s">
        <v>1226</v>
      </c>
      <c r="C119" s="348" t="s">
        <v>1258</v>
      </c>
      <c r="D119" s="348" t="s">
        <v>1073</v>
      </c>
      <c r="E119" s="338" t="s">
        <v>139</v>
      </c>
      <c r="F119" s="348" t="s">
        <v>1294</v>
      </c>
      <c r="G119" s="250" t="s">
        <v>237</v>
      </c>
      <c r="H119" s="358">
        <v>433.17</v>
      </c>
      <c r="I119" s="358">
        <v>3728</v>
      </c>
      <c r="J119" s="250" t="s">
        <v>239</v>
      </c>
      <c r="K119" s="359">
        <v>44378</v>
      </c>
      <c r="L119" s="358" t="s">
        <v>1393</v>
      </c>
      <c r="M119" s="358">
        <v>0</v>
      </c>
      <c r="N119" s="419" t="s">
        <v>1436</v>
      </c>
      <c r="O119" s="358">
        <v>1</v>
      </c>
      <c r="P119" s="358">
        <v>0</v>
      </c>
      <c r="Q119" s="358">
        <v>0</v>
      </c>
      <c r="R119" s="358">
        <v>0</v>
      </c>
      <c r="S119" s="250" t="s">
        <v>822</v>
      </c>
      <c r="T119" s="250" t="s">
        <v>822</v>
      </c>
      <c r="U119" s="250" t="s">
        <v>825</v>
      </c>
      <c r="V119" s="250" t="s">
        <v>812</v>
      </c>
      <c r="W119" s="250" t="s">
        <v>822</v>
      </c>
      <c r="X119" s="250" t="s">
        <v>822</v>
      </c>
      <c r="Y119" s="358" t="s">
        <v>822</v>
      </c>
      <c r="Z119" s="250" t="s">
        <v>825</v>
      </c>
      <c r="AA119" s="358" t="s">
        <v>822</v>
      </c>
      <c r="AB119" s="250" t="s">
        <v>825</v>
      </c>
      <c r="AC119" s="250" t="s">
        <v>825</v>
      </c>
      <c r="AD119" s="250" t="s">
        <v>825</v>
      </c>
      <c r="AE119" s="250" t="s">
        <v>822</v>
      </c>
      <c r="AF119" s="358" t="s">
        <v>822</v>
      </c>
      <c r="AG119" s="250" t="s">
        <v>822</v>
      </c>
      <c r="AH119" s="358" t="s">
        <v>822</v>
      </c>
      <c r="AI119" s="250" t="s">
        <v>822</v>
      </c>
    </row>
    <row r="120" spans="1:35" ht="25.5" customHeight="1">
      <c r="A120" s="348" t="s">
        <v>1195</v>
      </c>
      <c r="B120" s="349" t="s">
        <v>1316</v>
      </c>
      <c r="C120" s="348" t="s">
        <v>1259</v>
      </c>
      <c r="D120" s="348" t="s">
        <v>1073</v>
      </c>
      <c r="E120" s="338" t="s">
        <v>139</v>
      </c>
      <c r="F120" s="348" t="s">
        <v>1294</v>
      </c>
      <c r="G120" s="250" t="s">
        <v>237</v>
      </c>
      <c r="H120" s="358">
        <v>433.17</v>
      </c>
      <c r="I120" s="358" t="s">
        <v>1437</v>
      </c>
      <c r="J120" s="250" t="s">
        <v>239</v>
      </c>
      <c r="K120" s="359">
        <v>45519</v>
      </c>
      <c r="L120" s="358" t="s">
        <v>1393</v>
      </c>
      <c r="M120" s="358">
        <v>0</v>
      </c>
      <c r="N120" s="419" t="s">
        <v>1394</v>
      </c>
      <c r="O120" s="358">
        <v>1</v>
      </c>
      <c r="P120" s="358">
        <v>0</v>
      </c>
      <c r="Q120" s="358">
        <v>0</v>
      </c>
      <c r="R120" s="358">
        <v>0</v>
      </c>
      <c r="S120" s="250" t="s">
        <v>822</v>
      </c>
      <c r="T120" s="250" t="s">
        <v>822</v>
      </c>
      <c r="U120" s="250" t="s">
        <v>825</v>
      </c>
      <c r="V120" s="250" t="s">
        <v>812</v>
      </c>
      <c r="W120" s="250" t="s">
        <v>822</v>
      </c>
      <c r="X120" s="250" t="s">
        <v>822</v>
      </c>
      <c r="Y120" s="358" t="s">
        <v>822</v>
      </c>
      <c r="Z120" s="250" t="s">
        <v>825</v>
      </c>
      <c r="AA120" s="358" t="s">
        <v>822</v>
      </c>
      <c r="AB120" s="250" t="s">
        <v>825</v>
      </c>
      <c r="AC120" s="250" t="s">
        <v>825</v>
      </c>
      <c r="AD120" s="250" t="s">
        <v>825</v>
      </c>
      <c r="AE120" s="250" t="s">
        <v>822</v>
      </c>
      <c r="AF120" s="358" t="s">
        <v>822</v>
      </c>
      <c r="AG120" s="250" t="s">
        <v>822</v>
      </c>
      <c r="AH120" s="358" t="s">
        <v>822</v>
      </c>
      <c r="AI120" s="250" t="s">
        <v>822</v>
      </c>
    </row>
    <row r="121" spans="1:35" ht="28.5" customHeight="1">
      <c r="A121" s="348" t="s">
        <v>1196</v>
      </c>
      <c r="B121" s="349" t="s">
        <v>1227</v>
      </c>
      <c r="C121" s="348" t="s">
        <v>1260</v>
      </c>
      <c r="D121" s="348" t="s">
        <v>1073</v>
      </c>
      <c r="E121" s="338" t="s">
        <v>139</v>
      </c>
      <c r="F121" s="348" t="s">
        <v>1107</v>
      </c>
      <c r="G121" s="250" t="s">
        <v>237</v>
      </c>
      <c r="H121" s="358">
        <v>433.17</v>
      </c>
      <c r="I121" s="358">
        <v>3471</v>
      </c>
      <c r="J121" s="250" t="s">
        <v>239</v>
      </c>
      <c r="K121" s="359">
        <v>44805</v>
      </c>
      <c r="L121" s="358" t="s">
        <v>1393</v>
      </c>
      <c r="M121" s="358">
        <v>0</v>
      </c>
      <c r="N121" s="419" t="s">
        <v>1438</v>
      </c>
      <c r="O121" s="358">
        <v>1</v>
      </c>
      <c r="P121" s="358">
        <v>0</v>
      </c>
      <c r="Q121" s="358">
        <v>0</v>
      </c>
      <c r="R121" s="358">
        <v>0</v>
      </c>
      <c r="S121" s="250" t="s">
        <v>822</v>
      </c>
      <c r="T121" s="250" t="s">
        <v>822</v>
      </c>
      <c r="U121" s="250" t="s">
        <v>825</v>
      </c>
      <c r="V121" s="250" t="s">
        <v>812</v>
      </c>
      <c r="W121" s="250" t="s">
        <v>822</v>
      </c>
      <c r="X121" s="250" t="s">
        <v>822</v>
      </c>
      <c r="Y121" s="358" t="s">
        <v>822</v>
      </c>
      <c r="Z121" s="250" t="s">
        <v>825</v>
      </c>
      <c r="AA121" s="358" t="s">
        <v>822</v>
      </c>
      <c r="AB121" s="250" t="s">
        <v>825</v>
      </c>
      <c r="AC121" s="250" t="s">
        <v>825</v>
      </c>
      <c r="AD121" s="250" t="s">
        <v>825</v>
      </c>
      <c r="AE121" s="250" t="s">
        <v>822</v>
      </c>
      <c r="AF121" s="358" t="s">
        <v>822</v>
      </c>
      <c r="AG121" s="250" t="s">
        <v>822</v>
      </c>
      <c r="AH121" s="358" t="s">
        <v>822</v>
      </c>
      <c r="AI121" s="250" t="s">
        <v>822</v>
      </c>
    </row>
    <row r="122" spans="1:35" ht="27" customHeight="1">
      <c r="A122" s="348" t="s">
        <v>1197</v>
      </c>
      <c r="B122" s="349" t="s">
        <v>1228</v>
      </c>
      <c r="C122" s="348" t="s">
        <v>1261</v>
      </c>
      <c r="D122" s="348" t="s">
        <v>1073</v>
      </c>
      <c r="E122" s="338" t="s">
        <v>139</v>
      </c>
      <c r="F122" s="348" t="s">
        <v>1295</v>
      </c>
      <c r="G122" s="250" t="s">
        <v>237</v>
      </c>
      <c r="H122" s="358">
        <v>433.17</v>
      </c>
      <c r="I122" s="358">
        <v>3471</v>
      </c>
      <c r="J122" s="250" t="s">
        <v>239</v>
      </c>
      <c r="K122" s="359">
        <v>44531</v>
      </c>
      <c r="L122" s="358" t="s">
        <v>1393</v>
      </c>
      <c r="M122" s="358">
        <v>0</v>
      </c>
      <c r="N122" s="419" t="s">
        <v>1394</v>
      </c>
      <c r="O122" s="358">
        <v>1</v>
      </c>
      <c r="P122" s="358">
        <v>0</v>
      </c>
      <c r="Q122" s="358">
        <v>0</v>
      </c>
      <c r="R122" s="358">
        <v>0</v>
      </c>
      <c r="S122" s="250" t="s">
        <v>822</v>
      </c>
      <c r="T122" s="250" t="s">
        <v>822</v>
      </c>
      <c r="U122" s="250" t="s">
        <v>825</v>
      </c>
      <c r="V122" s="250" t="s">
        <v>812</v>
      </c>
      <c r="W122" s="250" t="s">
        <v>822</v>
      </c>
      <c r="X122" s="250" t="s">
        <v>822</v>
      </c>
      <c r="Y122" s="358" t="s">
        <v>822</v>
      </c>
      <c r="Z122" s="250" t="s">
        <v>825</v>
      </c>
      <c r="AA122" s="358" t="s">
        <v>822</v>
      </c>
      <c r="AB122" s="250" t="s">
        <v>825</v>
      </c>
      <c r="AC122" s="250" t="s">
        <v>825</v>
      </c>
      <c r="AD122" s="250" t="s">
        <v>825</v>
      </c>
      <c r="AE122" s="250" t="s">
        <v>822</v>
      </c>
      <c r="AF122" s="358" t="s">
        <v>822</v>
      </c>
      <c r="AG122" s="250" t="s">
        <v>822</v>
      </c>
      <c r="AH122" s="358" t="s">
        <v>822</v>
      </c>
      <c r="AI122" s="250" t="s">
        <v>822</v>
      </c>
    </row>
    <row r="123" spans="1:35" s="330" customFormat="1" ht="26.1" customHeight="1">
      <c r="A123" s="389" t="s">
        <v>1198</v>
      </c>
      <c r="B123" s="312" t="s">
        <v>1315</v>
      </c>
      <c r="C123" s="389" t="s">
        <v>1262</v>
      </c>
      <c r="D123" s="389" t="s">
        <v>1073</v>
      </c>
      <c r="E123" s="338" t="s">
        <v>139</v>
      </c>
      <c r="F123" s="389" t="s">
        <v>1296</v>
      </c>
      <c r="G123" s="250" t="s">
        <v>237</v>
      </c>
      <c r="H123" s="283">
        <v>414.75</v>
      </c>
      <c r="I123" s="283">
        <v>2813</v>
      </c>
      <c r="J123" s="250" t="s">
        <v>239</v>
      </c>
      <c r="K123" s="323">
        <v>45180</v>
      </c>
      <c r="L123" s="283" t="s">
        <v>1393</v>
      </c>
      <c r="M123" s="283">
        <v>0</v>
      </c>
      <c r="N123" s="283" t="s">
        <v>1439</v>
      </c>
      <c r="O123" s="283">
        <v>1</v>
      </c>
      <c r="P123" s="283">
        <v>0</v>
      </c>
      <c r="Q123" s="283">
        <v>0</v>
      </c>
      <c r="R123" s="283">
        <v>0</v>
      </c>
      <c r="S123" s="250" t="s">
        <v>822</v>
      </c>
      <c r="T123" s="250" t="s">
        <v>822</v>
      </c>
      <c r="U123" s="250" t="s">
        <v>825</v>
      </c>
      <c r="V123" s="250" t="s">
        <v>812</v>
      </c>
      <c r="W123" s="250" t="s">
        <v>822</v>
      </c>
      <c r="X123" s="250" t="s">
        <v>822</v>
      </c>
      <c r="Y123" s="283" t="s">
        <v>822</v>
      </c>
      <c r="Z123" s="250" t="s">
        <v>825</v>
      </c>
      <c r="AA123" s="283" t="s">
        <v>822</v>
      </c>
      <c r="AB123" s="250" t="s">
        <v>825</v>
      </c>
      <c r="AC123" s="250" t="s">
        <v>825</v>
      </c>
      <c r="AD123" s="250" t="s">
        <v>825</v>
      </c>
      <c r="AE123" s="250" t="s">
        <v>822</v>
      </c>
      <c r="AF123" s="283" t="s">
        <v>822</v>
      </c>
      <c r="AG123" s="250" t="s">
        <v>822</v>
      </c>
      <c r="AH123" s="283" t="s">
        <v>822</v>
      </c>
      <c r="AI123" s="250" t="s">
        <v>822</v>
      </c>
    </row>
    <row r="124" spans="1:35" ht="27.75" customHeight="1">
      <c r="A124" s="348" t="s">
        <v>1199</v>
      </c>
      <c r="B124" s="349" t="s">
        <v>1229</v>
      </c>
      <c r="C124" s="348" t="s">
        <v>1263</v>
      </c>
      <c r="D124" s="348" t="s">
        <v>1073</v>
      </c>
      <c r="E124" s="338" t="s">
        <v>139</v>
      </c>
      <c r="F124" s="348" t="s">
        <v>1297</v>
      </c>
      <c r="G124" s="250" t="s">
        <v>237</v>
      </c>
      <c r="H124" s="358">
        <v>433.17</v>
      </c>
      <c r="I124" s="419" t="s">
        <v>1440</v>
      </c>
      <c r="J124" s="250" t="s">
        <v>239</v>
      </c>
      <c r="K124" s="359">
        <v>44896</v>
      </c>
      <c r="L124" s="358" t="s">
        <v>1393</v>
      </c>
      <c r="M124" s="358">
        <v>0</v>
      </c>
      <c r="N124" s="419" t="s">
        <v>1441</v>
      </c>
      <c r="O124" s="358">
        <v>1</v>
      </c>
      <c r="P124" s="358">
        <v>0</v>
      </c>
      <c r="Q124" s="358">
        <v>0</v>
      </c>
      <c r="R124" s="358">
        <v>0</v>
      </c>
      <c r="S124" s="250" t="s">
        <v>822</v>
      </c>
      <c r="T124" s="250" t="s">
        <v>822</v>
      </c>
      <c r="U124" s="250" t="s">
        <v>825</v>
      </c>
      <c r="V124" s="250" t="s">
        <v>812</v>
      </c>
      <c r="W124" s="250" t="s">
        <v>822</v>
      </c>
      <c r="X124" s="250" t="s">
        <v>822</v>
      </c>
      <c r="Y124" s="358" t="s">
        <v>822</v>
      </c>
      <c r="Z124" s="250" t="s">
        <v>825</v>
      </c>
      <c r="AA124" s="358" t="s">
        <v>822</v>
      </c>
      <c r="AB124" s="250" t="s">
        <v>825</v>
      </c>
      <c r="AC124" s="250" t="s">
        <v>825</v>
      </c>
      <c r="AD124" s="250" t="s">
        <v>825</v>
      </c>
      <c r="AE124" s="250" t="s">
        <v>822</v>
      </c>
      <c r="AF124" s="358" t="s">
        <v>822</v>
      </c>
      <c r="AG124" s="250" t="s">
        <v>822</v>
      </c>
      <c r="AH124" s="358" t="s">
        <v>822</v>
      </c>
      <c r="AI124" s="250" t="s">
        <v>822</v>
      </c>
    </row>
    <row r="125" spans="1:35" s="330" customFormat="1" ht="24.6" customHeight="1">
      <c r="A125" s="389" t="s">
        <v>1200</v>
      </c>
      <c r="B125" s="312" t="s">
        <v>1442</v>
      </c>
      <c r="C125" s="389" t="s">
        <v>1264</v>
      </c>
      <c r="D125" s="389" t="s">
        <v>1073</v>
      </c>
      <c r="E125" s="338" t="s">
        <v>139</v>
      </c>
      <c r="F125" s="389" t="s">
        <v>1128</v>
      </c>
      <c r="G125" s="250" t="s">
        <v>237</v>
      </c>
      <c r="H125" s="283">
        <v>433.17</v>
      </c>
      <c r="I125" s="283" t="s">
        <v>1443</v>
      </c>
      <c r="J125" s="250" t="s">
        <v>239</v>
      </c>
      <c r="K125" s="323">
        <v>44774</v>
      </c>
      <c r="L125" s="283" t="s">
        <v>1393</v>
      </c>
      <c r="M125" s="283">
        <v>0</v>
      </c>
      <c r="N125" s="324" t="s">
        <v>1444</v>
      </c>
      <c r="O125" s="283">
        <v>1</v>
      </c>
      <c r="P125" s="283">
        <v>0</v>
      </c>
      <c r="Q125" s="283">
        <v>0</v>
      </c>
      <c r="R125" s="283">
        <v>0</v>
      </c>
      <c r="S125" s="250" t="s">
        <v>822</v>
      </c>
      <c r="T125" s="250" t="s">
        <v>822</v>
      </c>
      <c r="U125" s="250" t="s">
        <v>825</v>
      </c>
      <c r="V125" s="250" t="s">
        <v>812</v>
      </c>
      <c r="W125" s="250" t="s">
        <v>822</v>
      </c>
      <c r="X125" s="250" t="s">
        <v>822</v>
      </c>
      <c r="Y125" s="283" t="s">
        <v>822</v>
      </c>
      <c r="Z125" s="250" t="s">
        <v>825</v>
      </c>
      <c r="AA125" s="283" t="s">
        <v>822</v>
      </c>
      <c r="AB125" s="250" t="s">
        <v>825</v>
      </c>
      <c r="AC125" s="250" t="s">
        <v>825</v>
      </c>
      <c r="AD125" s="250" t="s">
        <v>825</v>
      </c>
      <c r="AE125" s="250" t="s">
        <v>822</v>
      </c>
      <c r="AF125" s="283" t="s">
        <v>822</v>
      </c>
      <c r="AG125" s="250" t="s">
        <v>822</v>
      </c>
      <c r="AH125" s="283" t="s">
        <v>822</v>
      </c>
      <c r="AI125" s="250" t="s">
        <v>822</v>
      </c>
    </row>
    <row r="126" spans="1:35" ht="15.75" customHeight="1">
      <c r="A126" s="348" t="s">
        <v>1201</v>
      </c>
      <c r="B126" s="349" t="s">
        <v>1445</v>
      </c>
      <c r="C126" s="348" t="s">
        <v>1265</v>
      </c>
      <c r="D126" s="348" t="s">
        <v>1073</v>
      </c>
      <c r="E126" s="338" t="s">
        <v>139</v>
      </c>
      <c r="F126" s="348" t="s">
        <v>1298</v>
      </c>
      <c r="G126" s="250" t="s">
        <v>237</v>
      </c>
      <c r="H126" s="358">
        <v>455.47</v>
      </c>
      <c r="I126" s="358" t="s">
        <v>1446</v>
      </c>
      <c r="J126" s="250" t="s">
        <v>239</v>
      </c>
      <c r="K126" s="359">
        <v>44896</v>
      </c>
      <c r="L126" s="358" t="s">
        <v>1393</v>
      </c>
      <c r="M126" s="358">
        <v>0</v>
      </c>
      <c r="N126" s="358" t="s">
        <v>1397</v>
      </c>
      <c r="O126" s="358">
        <v>1</v>
      </c>
      <c r="P126" s="358">
        <v>0</v>
      </c>
      <c r="Q126" s="358">
        <v>0</v>
      </c>
      <c r="R126" s="358">
        <v>0</v>
      </c>
      <c r="S126" s="250" t="s">
        <v>822</v>
      </c>
      <c r="T126" s="250" t="s">
        <v>822</v>
      </c>
      <c r="U126" s="250" t="s">
        <v>825</v>
      </c>
      <c r="V126" s="250" t="s">
        <v>812</v>
      </c>
      <c r="W126" s="250" t="s">
        <v>822</v>
      </c>
      <c r="X126" s="250" t="s">
        <v>822</v>
      </c>
      <c r="Y126" s="358" t="s">
        <v>822</v>
      </c>
      <c r="Z126" s="250" t="s">
        <v>825</v>
      </c>
      <c r="AA126" s="358" t="s">
        <v>822</v>
      </c>
      <c r="AB126" s="250" t="s">
        <v>825</v>
      </c>
      <c r="AC126" s="250" t="s">
        <v>825</v>
      </c>
      <c r="AD126" s="250" t="s">
        <v>825</v>
      </c>
      <c r="AE126" s="250" t="s">
        <v>822</v>
      </c>
      <c r="AF126" s="358" t="s">
        <v>822</v>
      </c>
      <c r="AG126" s="250" t="s">
        <v>822</v>
      </c>
      <c r="AH126" s="358" t="s">
        <v>822</v>
      </c>
      <c r="AI126" s="250" t="s">
        <v>822</v>
      </c>
    </row>
    <row r="127" spans="1:35" ht="15.75" customHeight="1">
      <c r="A127" s="348" t="s">
        <v>1202</v>
      </c>
      <c r="B127" s="349" t="s">
        <v>1230</v>
      </c>
      <c r="C127" s="348" t="s">
        <v>1266</v>
      </c>
      <c r="D127" s="348" t="s">
        <v>1073</v>
      </c>
      <c r="E127" s="338" t="s">
        <v>139</v>
      </c>
      <c r="F127" s="348" t="s">
        <v>1278</v>
      </c>
      <c r="G127" s="250" t="s">
        <v>237</v>
      </c>
      <c r="H127" s="358">
        <v>433.15</v>
      </c>
      <c r="I127" s="358">
        <v>3479</v>
      </c>
      <c r="J127" s="250" t="s">
        <v>239</v>
      </c>
      <c r="K127" s="359">
        <v>44409</v>
      </c>
      <c r="L127" s="358" t="s">
        <v>1393</v>
      </c>
      <c r="M127" s="358">
        <v>0</v>
      </c>
      <c r="N127" s="358" t="s">
        <v>1397</v>
      </c>
      <c r="O127" s="358">
        <v>1</v>
      </c>
      <c r="P127" s="358">
        <v>0</v>
      </c>
      <c r="Q127" s="358">
        <v>0</v>
      </c>
      <c r="R127" s="358">
        <v>0</v>
      </c>
      <c r="S127" s="250" t="s">
        <v>822</v>
      </c>
      <c r="T127" s="250" t="s">
        <v>822</v>
      </c>
      <c r="U127" s="250" t="s">
        <v>825</v>
      </c>
      <c r="V127" s="250" t="s">
        <v>812</v>
      </c>
      <c r="W127" s="250" t="s">
        <v>822</v>
      </c>
      <c r="X127" s="250" t="s">
        <v>822</v>
      </c>
      <c r="Y127" s="358" t="s">
        <v>822</v>
      </c>
      <c r="Z127" s="250" t="s">
        <v>825</v>
      </c>
      <c r="AA127" s="358" t="s">
        <v>822</v>
      </c>
      <c r="AB127" s="250" t="s">
        <v>825</v>
      </c>
      <c r="AC127" s="250" t="s">
        <v>825</v>
      </c>
      <c r="AD127" s="250" t="s">
        <v>825</v>
      </c>
      <c r="AE127" s="250" t="s">
        <v>822</v>
      </c>
      <c r="AF127" s="358" t="s">
        <v>822</v>
      </c>
      <c r="AG127" s="250" t="s">
        <v>822</v>
      </c>
      <c r="AH127" s="358" t="s">
        <v>822</v>
      </c>
      <c r="AI127" s="250" t="s">
        <v>822</v>
      </c>
    </row>
    <row r="128" spans="1:35" s="330" customFormat="1" ht="15.75" customHeight="1">
      <c r="A128" s="389" t="s">
        <v>1203</v>
      </c>
      <c r="B128" s="312" t="s">
        <v>1231</v>
      </c>
      <c r="C128" s="389" t="s">
        <v>1267</v>
      </c>
      <c r="D128" s="389" t="s">
        <v>1073</v>
      </c>
      <c r="E128" s="338" t="s">
        <v>139</v>
      </c>
      <c r="F128" s="389" t="s">
        <v>1299</v>
      </c>
      <c r="G128" s="250" t="s">
        <v>237</v>
      </c>
      <c r="H128" s="283">
        <v>433.17</v>
      </c>
      <c r="I128" s="283">
        <v>3993</v>
      </c>
      <c r="J128" s="250" t="s">
        <v>239</v>
      </c>
      <c r="K128" s="323">
        <v>44378</v>
      </c>
      <c r="L128" s="283" t="s">
        <v>1393</v>
      </c>
      <c r="M128" s="283">
        <v>0</v>
      </c>
      <c r="N128" s="283" t="s">
        <v>1397</v>
      </c>
      <c r="O128" s="283">
        <v>1</v>
      </c>
      <c r="P128" s="283">
        <v>0</v>
      </c>
      <c r="Q128" s="283">
        <v>0</v>
      </c>
      <c r="R128" s="283">
        <v>0</v>
      </c>
      <c r="S128" s="250" t="s">
        <v>822</v>
      </c>
      <c r="T128" s="250" t="s">
        <v>822</v>
      </c>
      <c r="U128" s="250" t="s">
        <v>825</v>
      </c>
      <c r="V128" s="250" t="s">
        <v>812</v>
      </c>
      <c r="W128" s="250" t="s">
        <v>822</v>
      </c>
      <c r="X128" s="250" t="s">
        <v>822</v>
      </c>
      <c r="Y128" s="283" t="s">
        <v>822</v>
      </c>
      <c r="Z128" s="250" t="s">
        <v>825</v>
      </c>
      <c r="AA128" s="283" t="s">
        <v>822</v>
      </c>
      <c r="AB128" s="250" t="s">
        <v>825</v>
      </c>
      <c r="AC128" s="250" t="s">
        <v>825</v>
      </c>
      <c r="AD128" s="250" t="s">
        <v>825</v>
      </c>
      <c r="AE128" s="250" t="s">
        <v>822</v>
      </c>
      <c r="AF128" s="283" t="s">
        <v>822</v>
      </c>
      <c r="AG128" s="250" t="s">
        <v>822</v>
      </c>
      <c r="AH128" s="283" t="s">
        <v>822</v>
      </c>
      <c r="AI128" s="250" t="s">
        <v>822</v>
      </c>
    </row>
    <row r="129" spans="1:35" ht="15.75" customHeight="1">
      <c r="A129" s="348" t="s">
        <v>1204</v>
      </c>
      <c r="B129" s="349" t="s">
        <v>1232</v>
      </c>
      <c r="C129" s="348" t="s">
        <v>1268</v>
      </c>
      <c r="D129" s="348" t="s">
        <v>1073</v>
      </c>
      <c r="E129" s="338" t="s">
        <v>139</v>
      </c>
      <c r="F129" s="348" t="s">
        <v>1300</v>
      </c>
      <c r="G129" s="250" t="s">
        <v>237</v>
      </c>
      <c r="H129" s="358">
        <v>455.47</v>
      </c>
      <c r="I129" s="358">
        <v>2879</v>
      </c>
      <c r="J129" s="250" t="s">
        <v>239</v>
      </c>
      <c r="K129" s="359">
        <v>44270</v>
      </c>
      <c r="L129" s="358" t="s">
        <v>1393</v>
      </c>
      <c r="M129" s="358">
        <v>0</v>
      </c>
      <c r="N129" s="358" t="s">
        <v>1397</v>
      </c>
      <c r="O129" s="358">
        <v>1</v>
      </c>
      <c r="P129" s="358">
        <v>0</v>
      </c>
      <c r="Q129" s="358">
        <v>0</v>
      </c>
      <c r="R129" s="358">
        <v>0</v>
      </c>
      <c r="S129" s="250" t="s">
        <v>825</v>
      </c>
      <c r="T129" s="250" t="s">
        <v>822</v>
      </c>
      <c r="U129" s="250" t="s">
        <v>825</v>
      </c>
      <c r="V129" s="250" t="s">
        <v>812</v>
      </c>
      <c r="W129" s="250" t="s">
        <v>822</v>
      </c>
      <c r="X129" s="250" t="s">
        <v>822</v>
      </c>
      <c r="Y129" s="358" t="s">
        <v>822</v>
      </c>
      <c r="Z129" s="250" t="s">
        <v>825</v>
      </c>
      <c r="AA129" s="358" t="s">
        <v>822</v>
      </c>
      <c r="AB129" s="250" t="s">
        <v>825</v>
      </c>
      <c r="AC129" s="250" t="s">
        <v>825</v>
      </c>
      <c r="AD129" s="250" t="s">
        <v>825</v>
      </c>
      <c r="AE129" s="250" t="s">
        <v>822</v>
      </c>
      <c r="AF129" s="358" t="s">
        <v>822</v>
      </c>
      <c r="AG129" s="250" t="s">
        <v>822</v>
      </c>
      <c r="AH129" s="358" t="s">
        <v>822</v>
      </c>
      <c r="AI129" s="250" t="s">
        <v>822</v>
      </c>
    </row>
    <row r="130" spans="1:35" ht="15.75" customHeight="1">
      <c r="A130" s="348" t="s">
        <v>1205</v>
      </c>
      <c r="B130" s="349" t="s">
        <v>1233</v>
      </c>
      <c r="C130" s="348" t="s">
        <v>1269</v>
      </c>
      <c r="D130" s="348" t="s">
        <v>1073</v>
      </c>
      <c r="E130" s="338" t="s">
        <v>139</v>
      </c>
      <c r="F130" s="348" t="s">
        <v>1301</v>
      </c>
      <c r="G130" s="250" t="s">
        <v>237</v>
      </c>
      <c r="H130" s="358">
        <v>437.25</v>
      </c>
      <c r="I130" s="358" t="s">
        <v>1447</v>
      </c>
      <c r="J130" s="250" t="s">
        <v>239</v>
      </c>
      <c r="K130" s="359">
        <v>44378</v>
      </c>
      <c r="L130" s="358" t="s">
        <v>1393</v>
      </c>
      <c r="M130" s="358">
        <v>0</v>
      </c>
      <c r="N130" s="358" t="s">
        <v>1397</v>
      </c>
      <c r="O130" s="358">
        <v>1</v>
      </c>
      <c r="P130" s="358">
        <v>0</v>
      </c>
      <c r="Q130" s="358">
        <v>0</v>
      </c>
      <c r="R130" s="358">
        <v>0</v>
      </c>
      <c r="S130" s="250" t="s">
        <v>822</v>
      </c>
      <c r="T130" s="250" t="s">
        <v>822</v>
      </c>
      <c r="U130" s="250" t="s">
        <v>825</v>
      </c>
      <c r="V130" s="250" t="s">
        <v>812</v>
      </c>
      <c r="W130" s="250" t="s">
        <v>822</v>
      </c>
      <c r="X130" s="250" t="s">
        <v>822</v>
      </c>
      <c r="Y130" s="358" t="s">
        <v>822</v>
      </c>
      <c r="Z130" s="250" t="s">
        <v>825</v>
      </c>
      <c r="AA130" s="358" t="s">
        <v>822</v>
      </c>
      <c r="AB130" s="250" t="s">
        <v>825</v>
      </c>
      <c r="AC130" s="250" t="s">
        <v>825</v>
      </c>
      <c r="AD130" s="250" t="s">
        <v>825</v>
      </c>
      <c r="AE130" s="250" t="s">
        <v>822</v>
      </c>
      <c r="AF130" s="358" t="s">
        <v>822</v>
      </c>
      <c r="AG130" s="250" t="s">
        <v>822</v>
      </c>
      <c r="AH130" s="358" t="s">
        <v>822</v>
      </c>
      <c r="AI130" s="250" t="s">
        <v>822</v>
      </c>
    </row>
    <row r="131" spans="1:35" s="330" customFormat="1" ht="15.75" customHeight="1">
      <c r="A131" s="389" t="s">
        <v>1206</v>
      </c>
      <c r="B131" s="312" t="s">
        <v>1234</v>
      </c>
      <c r="C131" s="389" t="s">
        <v>1270</v>
      </c>
      <c r="D131" s="389" t="s">
        <v>1073</v>
      </c>
      <c r="E131" s="338" t="s">
        <v>139</v>
      </c>
      <c r="F131" s="389" t="s">
        <v>1302</v>
      </c>
      <c r="G131" s="250" t="s">
        <v>237</v>
      </c>
      <c r="H131" s="283">
        <v>437.26</v>
      </c>
      <c r="I131" s="283">
        <v>5093</v>
      </c>
      <c r="J131" s="250" t="s">
        <v>239</v>
      </c>
      <c r="K131" s="323">
        <v>44621</v>
      </c>
      <c r="L131" s="283" t="s">
        <v>1393</v>
      </c>
      <c r="M131" s="283">
        <v>0</v>
      </c>
      <c r="N131" s="283" t="s">
        <v>1397</v>
      </c>
      <c r="O131" s="283">
        <v>1</v>
      </c>
      <c r="P131" s="283">
        <v>0</v>
      </c>
      <c r="Q131" s="283">
        <v>0</v>
      </c>
      <c r="R131" s="283">
        <v>0</v>
      </c>
      <c r="S131" s="250" t="s">
        <v>825</v>
      </c>
      <c r="T131" s="250" t="s">
        <v>822</v>
      </c>
      <c r="U131" s="250" t="s">
        <v>825</v>
      </c>
      <c r="V131" s="250" t="s">
        <v>812</v>
      </c>
      <c r="W131" s="250" t="s">
        <v>822</v>
      </c>
      <c r="X131" s="250" t="s">
        <v>822</v>
      </c>
      <c r="Y131" s="283" t="s">
        <v>822</v>
      </c>
      <c r="Z131" s="250" t="s">
        <v>825</v>
      </c>
      <c r="AA131" s="283" t="s">
        <v>822</v>
      </c>
      <c r="AB131" s="250" t="s">
        <v>825</v>
      </c>
      <c r="AC131" s="250" t="s">
        <v>825</v>
      </c>
      <c r="AD131" s="250" t="s">
        <v>825</v>
      </c>
      <c r="AE131" s="250" t="s">
        <v>822</v>
      </c>
      <c r="AF131" s="283" t="s">
        <v>822</v>
      </c>
      <c r="AG131" s="250" t="s">
        <v>822</v>
      </c>
      <c r="AH131" s="283" t="s">
        <v>822</v>
      </c>
      <c r="AI131" s="250" t="s">
        <v>822</v>
      </c>
    </row>
    <row r="132" spans="1:35" ht="27.75" customHeight="1">
      <c r="A132" s="348" t="s">
        <v>1207</v>
      </c>
      <c r="B132" s="349" t="s">
        <v>1235</v>
      </c>
      <c r="C132" s="348" t="s">
        <v>1271</v>
      </c>
      <c r="D132" s="348" t="s">
        <v>1073</v>
      </c>
      <c r="E132" s="338" t="s">
        <v>139</v>
      </c>
      <c r="F132" s="348" t="s">
        <v>1303</v>
      </c>
      <c r="G132" s="250" t="s">
        <v>237</v>
      </c>
      <c r="H132" s="358">
        <v>433.17</v>
      </c>
      <c r="I132" s="358">
        <v>3471</v>
      </c>
      <c r="J132" s="250" t="s">
        <v>239</v>
      </c>
      <c r="K132" s="359">
        <v>44273</v>
      </c>
      <c r="L132" s="358" t="s">
        <v>1393</v>
      </c>
      <c r="M132" s="358">
        <v>0</v>
      </c>
      <c r="N132" s="419" t="s">
        <v>1394</v>
      </c>
      <c r="O132" s="358">
        <v>1</v>
      </c>
      <c r="P132" s="358">
        <v>0</v>
      </c>
      <c r="Q132" s="358">
        <v>0</v>
      </c>
      <c r="R132" s="358">
        <v>0</v>
      </c>
      <c r="S132" s="250" t="s">
        <v>822</v>
      </c>
      <c r="T132" s="250" t="s">
        <v>822</v>
      </c>
      <c r="U132" s="250" t="s">
        <v>825</v>
      </c>
      <c r="V132" s="250" t="s">
        <v>812</v>
      </c>
      <c r="W132" s="250" t="s">
        <v>822</v>
      </c>
      <c r="X132" s="250" t="s">
        <v>822</v>
      </c>
      <c r="Y132" s="358" t="s">
        <v>822</v>
      </c>
      <c r="Z132" s="250" t="s">
        <v>825</v>
      </c>
      <c r="AA132" s="358" t="s">
        <v>822</v>
      </c>
      <c r="AB132" s="250" t="s">
        <v>825</v>
      </c>
      <c r="AC132" s="250" t="s">
        <v>825</v>
      </c>
      <c r="AD132" s="250" t="s">
        <v>825</v>
      </c>
      <c r="AE132" s="250" t="s">
        <v>822</v>
      </c>
      <c r="AF132" s="358" t="s">
        <v>822</v>
      </c>
      <c r="AG132" s="250" t="s">
        <v>822</v>
      </c>
      <c r="AH132" s="358" t="s">
        <v>822</v>
      </c>
      <c r="AI132" s="250" t="s">
        <v>822</v>
      </c>
    </row>
    <row r="133" spans="1:35" s="330" customFormat="1" ht="25.5" customHeight="1">
      <c r="A133" s="389" t="s">
        <v>1208</v>
      </c>
      <c r="B133" s="312" t="s">
        <v>1236</v>
      </c>
      <c r="C133" s="389" t="s">
        <v>1272</v>
      </c>
      <c r="D133" s="389" t="s">
        <v>1073</v>
      </c>
      <c r="E133" s="338" t="s">
        <v>139</v>
      </c>
      <c r="F133" s="389" t="s">
        <v>1304</v>
      </c>
      <c r="G133" s="250" t="s">
        <v>237</v>
      </c>
      <c r="H133" s="283">
        <v>433.17</v>
      </c>
      <c r="I133" s="283">
        <v>3471</v>
      </c>
      <c r="J133" s="250" t="s">
        <v>239</v>
      </c>
      <c r="K133" s="323">
        <v>45078</v>
      </c>
      <c r="L133" s="283" t="s">
        <v>1393</v>
      </c>
      <c r="M133" s="283">
        <v>0</v>
      </c>
      <c r="N133" s="324" t="s">
        <v>1433</v>
      </c>
      <c r="O133" s="283">
        <v>1</v>
      </c>
      <c r="P133" s="283">
        <v>0</v>
      </c>
      <c r="Q133" s="283">
        <v>0</v>
      </c>
      <c r="R133" s="283">
        <v>0</v>
      </c>
      <c r="S133" s="250" t="s">
        <v>822</v>
      </c>
      <c r="T133" s="250" t="s">
        <v>822</v>
      </c>
      <c r="U133" s="250" t="s">
        <v>825</v>
      </c>
      <c r="V133" s="250" t="s">
        <v>812</v>
      </c>
      <c r="W133" s="250" t="s">
        <v>822</v>
      </c>
      <c r="X133" s="250" t="s">
        <v>822</v>
      </c>
      <c r="Y133" s="283" t="s">
        <v>822</v>
      </c>
      <c r="Z133" s="250" t="s">
        <v>825</v>
      </c>
      <c r="AA133" s="283" t="s">
        <v>822</v>
      </c>
      <c r="AB133" s="250" t="s">
        <v>825</v>
      </c>
      <c r="AC133" s="250" t="s">
        <v>825</v>
      </c>
      <c r="AD133" s="250" t="s">
        <v>825</v>
      </c>
      <c r="AE133" s="250" t="s">
        <v>822</v>
      </c>
      <c r="AF133" s="283" t="s">
        <v>822</v>
      </c>
      <c r="AG133" s="250" t="s">
        <v>822</v>
      </c>
      <c r="AH133" s="283" t="s">
        <v>822</v>
      </c>
      <c r="AI133" s="250" t="s">
        <v>822</v>
      </c>
    </row>
    <row r="134" spans="1:35" ht="28.5" customHeight="1">
      <c r="A134" s="348" t="s">
        <v>1209</v>
      </c>
      <c r="B134" s="349" t="s">
        <v>1237</v>
      </c>
      <c r="C134" s="348" t="s">
        <v>1273</v>
      </c>
      <c r="D134" s="348" t="s">
        <v>1073</v>
      </c>
      <c r="E134" s="338" t="s">
        <v>139</v>
      </c>
      <c r="F134" s="348" t="s">
        <v>1305</v>
      </c>
      <c r="G134" s="250" t="s">
        <v>237</v>
      </c>
      <c r="H134" s="358">
        <v>433.17</v>
      </c>
      <c r="I134" s="358">
        <v>3699</v>
      </c>
      <c r="J134" s="250" t="s">
        <v>239</v>
      </c>
      <c r="K134" s="359">
        <v>44470</v>
      </c>
      <c r="L134" s="358" t="s">
        <v>1393</v>
      </c>
      <c r="M134" s="358">
        <v>0</v>
      </c>
      <c r="N134" s="419" t="s">
        <v>1448</v>
      </c>
      <c r="O134" s="358">
        <v>1</v>
      </c>
      <c r="P134" s="358">
        <v>0</v>
      </c>
      <c r="Q134" s="358">
        <v>0</v>
      </c>
      <c r="R134" s="358">
        <v>0</v>
      </c>
      <c r="S134" s="250" t="s">
        <v>822</v>
      </c>
      <c r="T134" s="250" t="s">
        <v>822</v>
      </c>
      <c r="U134" s="250" t="s">
        <v>825</v>
      </c>
      <c r="V134" s="250" t="s">
        <v>812</v>
      </c>
      <c r="W134" s="250" t="s">
        <v>822</v>
      </c>
      <c r="X134" s="250" t="s">
        <v>822</v>
      </c>
      <c r="Y134" s="358" t="s">
        <v>822</v>
      </c>
      <c r="Z134" s="250" t="s">
        <v>825</v>
      </c>
      <c r="AA134" s="358" t="s">
        <v>822</v>
      </c>
      <c r="AB134" s="250" t="s">
        <v>825</v>
      </c>
      <c r="AC134" s="250" t="s">
        <v>825</v>
      </c>
      <c r="AD134" s="250" t="s">
        <v>825</v>
      </c>
      <c r="AE134" s="250" t="s">
        <v>822</v>
      </c>
      <c r="AF134" s="358" t="s">
        <v>822</v>
      </c>
      <c r="AG134" s="250" t="s">
        <v>822</v>
      </c>
      <c r="AH134" s="358" t="s">
        <v>822</v>
      </c>
      <c r="AI134" s="250" t="s">
        <v>822</v>
      </c>
    </row>
    <row r="135" spans="1:35" ht="15.75" customHeight="1">
      <c r="A135" s="348" t="s">
        <v>1210</v>
      </c>
      <c r="B135" s="349" t="s">
        <v>1238</v>
      </c>
      <c r="C135" s="348" t="s">
        <v>1274</v>
      </c>
      <c r="D135" s="348" t="s">
        <v>1073</v>
      </c>
      <c r="E135" s="338" t="s">
        <v>139</v>
      </c>
      <c r="F135" s="348" t="s">
        <v>1306</v>
      </c>
      <c r="G135" s="250" t="s">
        <v>237</v>
      </c>
      <c r="H135" s="358">
        <v>437.25</v>
      </c>
      <c r="I135" s="358">
        <v>5093</v>
      </c>
      <c r="J135" s="250" t="s">
        <v>239</v>
      </c>
      <c r="K135" s="359">
        <v>45017</v>
      </c>
      <c r="L135" s="358" t="s">
        <v>1393</v>
      </c>
      <c r="M135" s="358">
        <v>0</v>
      </c>
      <c r="N135" s="358" t="s">
        <v>1397</v>
      </c>
      <c r="O135" s="358">
        <v>1</v>
      </c>
      <c r="P135" s="358">
        <v>0</v>
      </c>
      <c r="Q135" s="358">
        <v>0</v>
      </c>
      <c r="R135" s="358">
        <v>0</v>
      </c>
      <c r="S135" s="250" t="s">
        <v>825</v>
      </c>
      <c r="T135" s="250" t="s">
        <v>822</v>
      </c>
      <c r="U135" s="250" t="s">
        <v>825</v>
      </c>
      <c r="V135" s="250" t="s">
        <v>812</v>
      </c>
      <c r="W135" s="250" t="s">
        <v>822</v>
      </c>
      <c r="X135" s="250" t="s">
        <v>822</v>
      </c>
      <c r="Y135" s="358" t="s">
        <v>822</v>
      </c>
      <c r="Z135" s="250" t="s">
        <v>825</v>
      </c>
      <c r="AA135" s="358" t="s">
        <v>822</v>
      </c>
      <c r="AB135" s="250" t="s">
        <v>825</v>
      </c>
      <c r="AC135" s="250" t="s">
        <v>825</v>
      </c>
      <c r="AD135" s="250" t="s">
        <v>825</v>
      </c>
      <c r="AE135" s="250" t="s">
        <v>822</v>
      </c>
      <c r="AF135" s="358" t="s">
        <v>822</v>
      </c>
      <c r="AG135" s="250" t="s">
        <v>822</v>
      </c>
      <c r="AH135" s="358" t="s">
        <v>822</v>
      </c>
      <c r="AI135" s="250" t="s">
        <v>822</v>
      </c>
    </row>
    <row r="136" spans="1:35" ht="38.25" customHeight="1">
      <c r="A136" s="348" t="s">
        <v>1211</v>
      </c>
      <c r="B136" s="349" t="s">
        <v>1239</v>
      </c>
      <c r="C136" s="348" t="s">
        <v>1275</v>
      </c>
      <c r="D136" s="348" t="s">
        <v>1073</v>
      </c>
      <c r="E136" s="338" t="s">
        <v>139</v>
      </c>
      <c r="F136" s="348" t="s">
        <v>1307</v>
      </c>
      <c r="G136" s="250" t="s">
        <v>237</v>
      </c>
      <c r="H136" s="358" t="s">
        <v>1310</v>
      </c>
      <c r="I136" s="358" t="s">
        <v>1449</v>
      </c>
      <c r="J136" s="250" t="s">
        <v>239</v>
      </c>
      <c r="K136" s="359">
        <v>45200</v>
      </c>
      <c r="L136" s="358" t="s">
        <v>1393</v>
      </c>
      <c r="M136" s="358">
        <v>0</v>
      </c>
      <c r="N136" s="419" t="s">
        <v>1450</v>
      </c>
      <c r="O136" s="358">
        <v>1</v>
      </c>
      <c r="P136" s="358">
        <v>0</v>
      </c>
      <c r="Q136" s="358">
        <v>0</v>
      </c>
      <c r="R136" s="358">
        <v>0</v>
      </c>
      <c r="S136" s="250" t="s">
        <v>822</v>
      </c>
      <c r="T136" s="250" t="s">
        <v>822</v>
      </c>
      <c r="U136" s="250" t="s">
        <v>825</v>
      </c>
      <c r="V136" s="250" t="s">
        <v>812</v>
      </c>
      <c r="W136" s="250" t="s">
        <v>822</v>
      </c>
      <c r="X136" s="250" t="s">
        <v>822</v>
      </c>
      <c r="Y136" s="358" t="s">
        <v>822</v>
      </c>
      <c r="Z136" s="250" t="s">
        <v>825</v>
      </c>
      <c r="AA136" s="358" t="s">
        <v>822</v>
      </c>
      <c r="AB136" s="250" t="s">
        <v>825</v>
      </c>
      <c r="AC136" s="250" t="s">
        <v>825</v>
      </c>
      <c r="AD136" s="250" t="s">
        <v>825</v>
      </c>
      <c r="AE136" s="250" t="s">
        <v>822</v>
      </c>
      <c r="AF136" s="358" t="s">
        <v>822</v>
      </c>
      <c r="AG136" s="250" t="s">
        <v>822</v>
      </c>
      <c r="AH136" s="358" t="s">
        <v>822</v>
      </c>
      <c r="AI136" s="250" t="s">
        <v>822</v>
      </c>
    </row>
  </sheetData>
  <mergeCells count="1">
    <mergeCell ref="A1:B1"/>
  </mergeCells>
  <dataValidations count="2">
    <dataValidation type="list" allowBlank="1" sqref="AI100:AI136 AG3:AG136 Z3:Z136 AB3:AE136 T3:V136" xr:uid="{00000000-0002-0000-0200-000002000000}">
      <formula1>"Yes,No"</formula1>
    </dataValidation>
    <dataValidation type="list" allowBlank="1" sqref="S3:S18 M19 W3:X136 S20:S136" xr:uid="{00000000-0002-0000-0200-000003000000}">
      <formula1>"Yes,No,N/A"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xr:uid="{00000000-0002-0000-0200-000000000000}">
          <x14:formula1>
            <xm:f>Hidden!$A$13:$A$17</xm:f>
          </x14:formula1>
          <xm:sqref>G61 G100:G136 G45 G43 G67 G11 G3</xm:sqref>
        </x14:dataValidation>
        <x14:dataValidation type="list" allowBlank="1" xr:uid="{00000000-0002-0000-0200-000001000000}">
          <x14:formula1>
            <xm:f>Hidden!$A$20:$A$27</xm:f>
          </x14:formula1>
          <xm:sqref>J61 J100:J136 J45 J43 J67 J11 J3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122"/>
  <sheetViews>
    <sheetView topLeftCell="A53" workbookViewId="0">
      <selection activeCell="B72" sqref="B72"/>
    </sheetView>
  </sheetViews>
  <sheetFormatPr defaultColWidth="12.5703125" defaultRowHeight="15.75" customHeight="1"/>
  <cols>
    <col min="1" max="1" width="40.7109375" customWidth="1"/>
    <col min="2" max="2" width="29.85546875" customWidth="1"/>
    <col min="3" max="3" width="44.85546875" customWidth="1"/>
    <col min="4" max="4" width="27.140625" style="280" customWidth="1"/>
    <col min="5" max="5" width="30.5703125" customWidth="1"/>
  </cols>
  <sheetData>
    <row r="1" spans="1:5" ht="15.75" customHeight="1">
      <c r="A1" s="54" t="s">
        <v>14</v>
      </c>
      <c r="B1" s="56"/>
      <c r="C1" s="56"/>
      <c r="D1" s="278"/>
      <c r="E1" s="56"/>
    </row>
    <row r="2" spans="1:5" ht="38.25">
      <c r="A2" s="59" t="s">
        <v>109</v>
      </c>
      <c r="B2" s="59" t="s">
        <v>140</v>
      </c>
      <c r="C2" s="59" t="s">
        <v>811</v>
      </c>
      <c r="D2" s="59" t="s">
        <v>141</v>
      </c>
      <c r="E2" s="59" t="s">
        <v>142</v>
      </c>
    </row>
    <row r="3" spans="1:5" s="272" customFormat="1" ht="12.75">
      <c r="A3" s="289" t="s">
        <v>918</v>
      </c>
      <c r="B3" s="314" t="s">
        <v>247</v>
      </c>
      <c r="C3" s="314"/>
      <c r="D3" s="274">
        <v>3</v>
      </c>
      <c r="E3" s="314" t="s">
        <v>1569</v>
      </c>
    </row>
    <row r="4" spans="1:5" s="272" customFormat="1" ht="25.5">
      <c r="A4" s="296" t="s">
        <v>1496</v>
      </c>
      <c r="B4" s="296" t="s">
        <v>247</v>
      </c>
      <c r="C4" s="296"/>
      <c r="D4" s="295">
        <v>1</v>
      </c>
      <c r="E4" s="296" t="s">
        <v>1497</v>
      </c>
    </row>
    <row r="5" spans="1:5" s="272" customFormat="1" ht="25.5">
      <c r="A5" s="297" t="s">
        <v>1162</v>
      </c>
      <c r="B5" s="296" t="s">
        <v>247</v>
      </c>
      <c r="C5" s="298"/>
      <c r="D5" s="295">
        <v>7</v>
      </c>
      <c r="E5" s="298" t="s">
        <v>1498</v>
      </c>
    </row>
    <row r="6" spans="1:5" s="272" customFormat="1" ht="12.75">
      <c r="A6" s="297" t="s">
        <v>1162</v>
      </c>
      <c r="B6" s="296" t="s">
        <v>234</v>
      </c>
      <c r="C6" s="298" t="s">
        <v>1352</v>
      </c>
      <c r="D6" s="295">
        <v>1</v>
      </c>
      <c r="E6" s="298" t="s">
        <v>1499</v>
      </c>
    </row>
    <row r="7" spans="1:5" s="272" customFormat="1" ht="25.5">
      <c r="A7" s="316" t="s">
        <v>1554</v>
      </c>
      <c r="B7" s="186" t="s">
        <v>247</v>
      </c>
      <c r="C7" s="186"/>
      <c r="D7" s="254">
        <v>1</v>
      </c>
      <c r="E7" s="186" t="s">
        <v>1555</v>
      </c>
    </row>
    <row r="8" spans="1:5" s="272" customFormat="1" ht="12.75">
      <c r="A8" s="319" t="s">
        <v>1554</v>
      </c>
      <c r="B8" s="317" t="s">
        <v>234</v>
      </c>
      <c r="C8" s="186" t="s">
        <v>1352</v>
      </c>
      <c r="D8" s="254">
        <v>1</v>
      </c>
      <c r="E8" s="186"/>
    </row>
    <row r="9" spans="1:5" s="272" customFormat="1" ht="12.75">
      <c r="A9" s="318" t="s">
        <v>921</v>
      </c>
      <c r="B9" s="186" t="s">
        <v>247</v>
      </c>
      <c r="C9" s="314"/>
      <c r="D9" s="274">
        <v>1</v>
      </c>
      <c r="E9" s="314" t="s">
        <v>1522</v>
      </c>
    </row>
    <row r="10" spans="1:5" s="272" customFormat="1" ht="12.75">
      <c r="A10" s="60" t="s">
        <v>1420</v>
      </c>
      <c r="B10" s="298" t="s">
        <v>247</v>
      </c>
      <c r="C10" s="298"/>
      <c r="D10" s="254">
        <v>1</v>
      </c>
      <c r="E10" s="298" t="s">
        <v>1353</v>
      </c>
    </row>
    <row r="11" spans="1:5" s="272" customFormat="1" ht="51">
      <c r="A11" s="17" t="s">
        <v>1172</v>
      </c>
      <c r="B11" s="298" t="s">
        <v>234</v>
      </c>
      <c r="C11" s="298" t="s">
        <v>1546</v>
      </c>
      <c r="D11" s="254">
        <v>1</v>
      </c>
      <c r="E11" s="298" t="s">
        <v>1544</v>
      </c>
    </row>
    <row r="12" spans="1:5" s="272" customFormat="1" ht="12.75">
      <c r="A12" s="289" t="s">
        <v>1469</v>
      </c>
      <c r="B12" s="290" t="s">
        <v>247</v>
      </c>
      <c r="C12" s="290"/>
      <c r="D12" s="274">
        <v>1</v>
      </c>
      <c r="E12" s="290" t="s">
        <v>1470</v>
      </c>
    </row>
    <row r="13" spans="1:5" s="272" customFormat="1" ht="12.75">
      <c r="A13" s="297" t="s">
        <v>925</v>
      </c>
      <c r="B13" s="296" t="s">
        <v>234</v>
      </c>
      <c r="C13" s="298" t="s">
        <v>1352</v>
      </c>
      <c r="D13" s="295">
        <v>1</v>
      </c>
      <c r="E13" s="298" t="s">
        <v>1499</v>
      </c>
    </row>
    <row r="14" spans="1:5" s="272" customFormat="1" ht="25.5">
      <c r="A14" s="298" t="s">
        <v>1556</v>
      </c>
      <c r="B14" s="186" t="s">
        <v>247</v>
      </c>
      <c r="C14" s="186"/>
      <c r="D14" s="254">
        <v>1</v>
      </c>
      <c r="E14" s="186" t="s">
        <v>1555</v>
      </c>
    </row>
    <row r="15" spans="1:5" s="272" customFormat="1" ht="12.75">
      <c r="A15" s="298" t="s">
        <v>1556</v>
      </c>
      <c r="B15" s="186" t="s">
        <v>234</v>
      </c>
      <c r="C15" s="186" t="s">
        <v>1352</v>
      </c>
      <c r="D15" s="254">
        <v>1</v>
      </c>
      <c r="E15" s="186" t="s">
        <v>1549</v>
      </c>
    </row>
    <row r="16" spans="1:5" s="272" customFormat="1" ht="12.75">
      <c r="A16" s="299" t="s">
        <v>1500</v>
      </c>
      <c r="B16" s="296" t="s">
        <v>247</v>
      </c>
      <c r="C16" s="298"/>
      <c r="D16" s="295">
        <v>1</v>
      </c>
      <c r="E16" s="296" t="s">
        <v>1501</v>
      </c>
    </row>
    <row r="17" spans="1:5" s="272" customFormat="1" ht="25.5">
      <c r="A17" s="303" t="s">
        <v>1539</v>
      </c>
      <c r="B17" s="314" t="s">
        <v>247</v>
      </c>
      <c r="C17" s="314"/>
      <c r="D17" s="274">
        <v>1</v>
      </c>
      <c r="E17" s="314" t="s">
        <v>1421</v>
      </c>
    </row>
    <row r="18" spans="1:5" s="272" customFormat="1" ht="25.5">
      <c r="A18" s="303" t="s">
        <v>1539</v>
      </c>
      <c r="B18" s="314" t="s">
        <v>234</v>
      </c>
      <c r="C18" s="314" t="s">
        <v>1352</v>
      </c>
      <c r="D18" s="274">
        <v>1</v>
      </c>
      <c r="E18" s="314" t="s">
        <v>1549</v>
      </c>
    </row>
    <row r="19" spans="1:5" s="272" customFormat="1" ht="12.75">
      <c r="A19" s="60" t="s">
        <v>933</v>
      </c>
      <c r="B19" s="298" t="s">
        <v>247</v>
      </c>
      <c r="C19" s="298"/>
      <c r="D19" s="254">
        <v>1</v>
      </c>
      <c r="E19" s="298" t="s">
        <v>1353</v>
      </c>
    </row>
    <row r="20" spans="1:5" s="272" customFormat="1" ht="12.75">
      <c r="A20" s="60" t="s">
        <v>933</v>
      </c>
      <c r="B20" s="298" t="s">
        <v>234</v>
      </c>
      <c r="C20" s="298" t="s">
        <v>1352</v>
      </c>
      <c r="D20" s="254">
        <v>1</v>
      </c>
      <c r="E20" s="298"/>
    </row>
    <row r="21" spans="1:5" s="272" customFormat="1" ht="12.75">
      <c r="A21" s="271" t="s">
        <v>935</v>
      </c>
      <c r="B21" s="298" t="s">
        <v>247</v>
      </c>
      <c r="C21" s="298"/>
      <c r="D21" s="254">
        <v>2</v>
      </c>
      <c r="E21" s="298" t="s">
        <v>1421</v>
      </c>
    </row>
    <row r="22" spans="1:5" s="272" customFormat="1" ht="12.75">
      <c r="A22" s="289" t="s">
        <v>1523</v>
      </c>
      <c r="B22" s="314" t="s">
        <v>247</v>
      </c>
      <c r="C22" s="314"/>
      <c r="D22" s="274">
        <v>1</v>
      </c>
      <c r="E22" s="314" t="s">
        <v>1524</v>
      </c>
    </row>
    <row r="23" spans="1:5" s="272" customFormat="1" ht="12.75">
      <c r="A23" s="296" t="s">
        <v>936</v>
      </c>
      <c r="B23" s="296" t="s">
        <v>234</v>
      </c>
      <c r="C23" s="296" t="s">
        <v>1352</v>
      </c>
      <c r="D23" s="295">
        <v>1</v>
      </c>
      <c r="E23" s="296" t="s">
        <v>1502</v>
      </c>
    </row>
    <row r="24" spans="1:5" s="272" customFormat="1" ht="12.75">
      <c r="A24" s="289" t="s">
        <v>1547</v>
      </c>
      <c r="B24" s="314" t="s">
        <v>234</v>
      </c>
      <c r="C24" s="314" t="s">
        <v>1352</v>
      </c>
      <c r="D24" s="274">
        <v>1</v>
      </c>
      <c r="E24" s="314"/>
    </row>
    <row r="25" spans="1:5" s="272" customFormat="1" ht="38.25">
      <c r="A25" s="253" t="s">
        <v>937</v>
      </c>
      <c r="B25" s="298" t="s">
        <v>234</v>
      </c>
      <c r="C25" s="298" t="s">
        <v>1546</v>
      </c>
      <c r="D25" s="255">
        <v>1</v>
      </c>
      <c r="E25" s="300" t="s">
        <v>1545</v>
      </c>
    </row>
    <row r="26" spans="1:5" s="272" customFormat="1" ht="12.75">
      <c r="A26" s="273" t="s">
        <v>938</v>
      </c>
      <c r="B26" s="290" t="s">
        <v>247</v>
      </c>
      <c r="C26" s="290"/>
      <c r="D26" s="274">
        <v>1</v>
      </c>
      <c r="E26" s="290" t="s">
        <v>1353</v>
      </c>
    </row>
    <row r="27" spans="1:5" s="272" customFormat="1" ht="15.75" customHeight="1">
      <c r="A27" s="321" t="s">
        <v>938</v>
      </c>
      <c r="B27" s="290" t="s">
        <v>234</v>
      </c>
      <c r="C27" s="290" t="s">
        <v>1354</v>
      </c>
      <c r="D27" s="274">
        <v>1</v>
      </c>
      <c r="E27" s="290" t="s">
        <v>1355</v>
      </c>
    </row>
    <row r="28" spans="1:5" s="272" customFormat="1" ht="28.5" customHeight="1">
      <c r="A28" s="320" t="s">
        <v>940</v>
      </c>
      <c r="B28" s="317" t="s">
        <v>247</v>
      </c>
      <c r="C28" s="186"/>
      <c r="D28" s="254">
        <v>3</v>
      </c>
      <c r="E28" s="186" t="s">
        <v>1555</v>
      </c>
    </row>
    <row r="29" spans="1:5" s="272" customFormat="1" ht="25.5">
      <c r="A29" s="265" t="s">
        <v>1422</v>
      </c>
      <c r="B29" s="298" t="s">
        <v>247</v>
      </c>
      <c r="C29" s="298"/>
      <c r="D29" s="254">
        <v>1</v>
      </c>
      <c r="E29" s="298" t="s">
        <v>1421</v>
      </c>
    </row>
    <row r="30" spans="1:5" s="272" customFormat="1" ht="25.5">
      <c r="A30" s="289" t="s">
        <v>1525</v>
      </c>
      <c r="B30" s="186" t="s">
        <v>234</v>
      </c>
      <c r="C30" s="314" t="s">
        <v>1526</v>
      </c>
      <c r="D30" s="274">
        <v>1</v>
      </c>
      <c r="E30" s="186"/>
    </row>
    <row r="31" spans="1:5" s="272" customFormat="1" ht="25.5">
      <c r="A31" s="312" t="s">
        <v>1527</v>
      </c>
      <c r="B31" s="186" t="s">
        <v>234</v>
      </c>
      <c r="C31" s="314" t="s">
        <v>1352</v>
      </c>
      <c r="D31" s="274">
        <v>1</v>
      </c>
      <c r="E31" s="186"/>
    </row>
    <row r="32" spans="1:5" s="272" customFormat="1" ht="25.5">
      <c r="A32" s="288" t="s">
        <v>1313</v>
      </c>
      <c r="B32" s="314" t="s">
        <v>247</v>
      </c>
      <c r="C32" s="314"/>
      <c r="D32" s="274">
        <v>1</v>
      </c>
      <c r="E32" s="314" t="s">
        <v>1548</v>
      </c>
    </row>
    <row r="33" spans="1:5" s="272" customFormat="1" ht="25.5">
      <c r="A33" s="288" t="s">
        <v>1312</v>
      </c>
      <c r="B33" s="314" t="s">
        <v>247</v>
      </c>
      <c r="C33" s="314"/>
      <c r="D33" s="274">
        <v>1</v>
      </c>
      <c r="E33" s="314" t="s">
        <v>1548</v>
      </c>
    </row>
    <row r="34" spans="1:5" s="272" customFormat="1" ht="12.75">
      <c r="A34" s="271" t="s">
        <v>949</v>
      </c>
      <c r="B34" s="298" t="s">
        <v>247</v>
      </c>
      <c r="C34" s="298"/>
      <c r="D34" s="254">
        <v>1</v>
      </c>
      <c r="E34" s="298" t="s">
        <v>1356</v>
      </c>
    </row>
    <row r="35" spans="1:5" s="272" customFormat="1" ht="12.75">
      <c r="A35" s="301" t="s">
        <v>1429</v>
      </c>
      <c r="B35" s="298" t="s">
        <v>247</v>
      </c>
      <c r="C35" s="298"/>
      <c r="D35" s="254">
        <v>1</v>
      </c>
      <c r="E35" s="298" t="s">
        <v>1353</v>
      </c>
    </row>
    <row r="36" spans="1:5" s="272" customFormat="1" ht="25.5">
      <c r="A36" s="302" t="s">
        <v>1430</v>
      </c>
      <c r="B36" s="298" t="s">
        <v>247</v>
      </c>
      <c r="C36" s="298"/>
      <c r="D36" s="254">
        <v>1</v>
      </c>
      <c r="E36" s="298" t="s">
        <v>1353</v>
      </c>
    </row>
    <row r="37" spans="1:5" ht="25.5">
      <c r="A37" s="60" t="s">
        <v>1390</v>
      </c>
      <c r="B37" s="298" t="s">
        <v>234</v>
      </c>
      <c r="C37" s="298" t="s">
        <v>1173</v>
      </c>
      <c r="D37" s="254">
        <v>1</v>
      </c>
      <c r="E37" s="298" t="s">
        <v>1359</v>
      </c>
    </row>
    <row r="38" spans="1:5" s="269" customFormat="1" ht="25.5">
      <c r="A38" s="60" t="s">
        <v>1390</v>
      </c>
      <c r="B38" s="298" t="s">
        <v>234</v>
      </c>
      <c r="C38" s="290" t="s">
        <v>1352</v>
      </c>
      <c r="D38" s="274">
        <v>1</v>
      </c>
      <c r="E38" s="290"/>
    </row>
    <row r="39" spans="1:5" ht="25.5">
      <c r="A39" s="60" t="s">
        <v>1390</v>
      </c>
      <c r="B39" s="298" t="s">
        <v>247</v>
      </c>
      <c r="C39" s="298"/>
      <c r="D39" s="254">
        <v>3</v>
      </c>
      <c r="E39" s="298" t="s">
        <v>1356</v>
      </c>
    </row>
    <row r="40" spans="1:5" s="270" customFormat="1" ht="25.5">
      <c r="A40" s="271" t="s">
        <v>951</v>
      </c>
      <c r="B40" s="298" t="s">
        <v>247</v>
      </c>
      <c r="C40" s="298"/>
      <c r="D40" s="254">
        <v>1</v>
      </c>
      <c r="E40" s="290" t="s">
        <v>1353</v>
      </c>
    </row>
    <row r="41" spans="1:5" s="284" customFormat="1" ht="25.5">
      <c r="A41" s="271" t="s">
        <v>1432</v>
      </c>
      <c r="B41" s="298" t="s">
        <v>234</v>
      </c>
      <c r="C41" s="298" t="s">
        <v>1352</v>
      </c>
      <c r="D41" s="254">
        <v>1</v>
      </c>
      <c r="E41" s="290" t="s">
        <v>1353</v>
      </c>
    </row>
    <row r="42" spans="1:5" s="269" customFormat="1" ht="25.5">
      <c r="A42" s="271" t="s">
        <v>952</v>
      </c>
      <c r="B42" s="290" t="s">
        <v>234</v>
      </c>
      <c r="C42" s="290" t="s">
        <v>1352</v>
      </c>
      <c r="D42" s="274">
        <v>1</v>
      </c>
      <c r="E42" s="290"/>
    </row>
    <row r="43" spans="1:5" s="269" customFormat="1" ht="25.5">
      <c r="A43" s="271" t="s">
        <v>952</v>
      </c>
      <c r="B43" s="290" t="s">
        <v>247</v>
      </c>
      <c r="C43" s="290"/>
      <c r="D43" s="274">
        <v>1</v>
      </c>
      <c r="E43" s="290" t="s">
        <v>1353</v>
      </c>
    </row>
    <row r="44" spans="1:5" s="285" customFormat="1" ht="12.75">
      <c r="A44" s="289" t="s">
        <v>1471</v>
      </c>
      <c r="B44" s="290" t="s">
        <v>247</v>
      </c>
      <c r="C44" s="290"/>
      <c r="D44" s="274">
        <v>1</v>
      </c>
      <c r="E44" s="290" t="s">
        <v>1356</v>
      </c>
    </row>
    <row r="45" spans="1:5" s="292" customFormat="1" ht="25.5">
      <c r="A45" s="267" t="s">
        <v>818</v>
      </c>
      <c r="B45" s="314" t="s">
        <v>234</v>
      </c>
      <c r="C45" s="314" t="s">
        <v>1352</v>
      </c>
      <c r="D45" s="274">
        <v>1</v>
      </c>
      <c r="E45" s="314"/>
    </row>
    <row r="46" spans="1:5" s="269" customFormat="1" ht="12.75">
      <c r="A46" s="60" t="s">
        <v>955</v>
      </c>
      <c r="B46" s="298" t="s">
        <v>234</v>
      </c>
      <c r="C46" s="298" t="s">
        <v>1546</v>
      </c>
      <c r="D46" s="254">
        <v>1</v>
      </c>
      <c r="E46" s="298" t="s">
        <v>1174</v>
      </c>
    </row>
    <row r="47" spans="1:5" s="269" customFormat="1" ht="12.75">
      <c r="A47" s="60" t="s">
        <v>955</v>
      </c>
      <c r="B47" s="298" t="s">
        <v>247</v>
      </c>
      <c r="C47" s="298"/>
      <c r="D47" s="254">
        <v>9</v>
      </c>
      <c r="E47" s="298" t="s">
        <v>1356</v>
      </c>
    </row>
    <row r="48" spans="1:5" s="269" customFormat="1" ht="12.75">
      <c r="A48" s="60" t="s">
        <v>955</v>
      </c>
      <c r="B48" s="290" t="s">
        <v>234</v>
      </c>
      <c r="C48" s="290" t="s">
        <v>1354</v>
      </c>
      <c r="D48" s="274">
        <v>1</v>
      </c>
      <c r="E48" s="290" t="s">
        <v>1357</v>
      </c>
    </row>
    <row r="49" spans="1:5" s="269" customFormat="1" ht="12.75">
      <c r="A49" s="60" t="s">
        <v>955</v>
      </c>
      <c r="B49" s="290" t="s">
        <v>234</v>
      </c>
      <c r="C49" s="290" t="s">
        <v>1352</v>
      </c>
      <c r="D49" s="274">
        <v>3</v>
      </c>
      <c r="E49" s="290"/>
    </row>
    <row r="50" spans="1:5" s="270" customFormat="1" ht="12.75">
      <c r="A50" s="271" t="s">
        <v>956</v>
      </c>
      <c r="B50" s="298" t="s">
        <v>247</v>
      </c>
      <c r="C50" s="298"/>
      <c r="D50" s="254">
        <v>2</v>
      </c>
      <c r="E50" s="290" t="s">
        <v>1356</v>
      </c>
    </row>
    <row r="51" spans="1:5" s="270" customFormat="1" ht="12.75">
      <c r="A51" s="271" t="s">
        <v>956</v>
      </c>
      <c r="B51" s="298" t="s">
        <v>234</v>
      </c>
      <c r="C51" s="298" t="s">
        <v>1352</v>
      </c>
      <c r="D51" s="254">
        <v>1</v>
      </c>
      <c r="E51" s="290"/>
    </row>
    <row r="52" spans="1:5" s="285" customFormat="1" ht="12.75">
      <c r="A52" s="289" t="s">
        <v>1472</v>
      </c>
      <c r="B52" s="290" t="s">
        <v>247</v>
      </c>
      <c r="C52" s="290"/>
      <c r="D52" s="274">
        <v>1</v>
      </c>
      <c r="E52" s="290" t="s">
        <v>1470</v>
      </c>
    </row>
    <row r="53" spans="1:5" s="285" customFormat="1" ht="12.75">
      <c r="A53" s="289" t="s">
        <v>1473</v>
      </c>
      <c r="B53" s="290" t="s">
        <v>247</v>
      </c>
      <c r="C53" s="290"/>
      <c r="D53" s="274">
        <v>2</v>
      </c>
      <c r="E53" s="290" t="s">
        <v>1356</v>
      </c>
    </row>
    <row r="54" spans="1:5" s="270" customFormat="1" ht="12.75">
      <c r="A54" s="271" t="s">
        <v>960</v>
      </c>
      <c r="B54" s="298" t="s">
        <v>247</v>
      </c>
      <c r="C54" s="298"/>
      <c r="D54" s="254">
        <v>1</v>
      </c>
      <c r="E54" s="290" t="s">
        <v>1353</v>
      </c>
    </row>
    <row r="55" spans="1:5" s="270" customFormat="1" ht="12.75">
      <c r="A55" s="271" t="s">
        <v>962</v>
      </c>
      <c r="B55" s="298" t="s">
        <v>247</v>
      </c>
      <c r="C55" s="298"/>
      <c r="D55" s="254">
        <v>2</v>
      </c>
      <c r="E55" s="290" t="s">
        <v>1391</v>
      </c>
    </row>
    <row r="56" spans="1:5" s="285" customFormat="1" ht="12.75">
      <c r="A56" s="289" t="s">
        <v>1466</v>
      </c>
      <c r="B56" s="290" t="s">
        <v>247</v>
      </c>
      <c r="C56" s="290"/>
      <c r="D56" s="274">
        <v>2</v>
      </c>
      <c r="E56" s="290" t="s">
        <v>1421</v>
      </c>
    </row>
    <row r="57" spans="1:5" s="285" customFormat="1" ht="12.75">
      <c r="A57" s="289" t="s">
        <v>1466</v>
      </c>
      <c r="B57" s="290" t="s">
        <v>234</v>
      </c>
      <c r="C57" s="290" t="s">
        <v>1352</v>
      </c>
      <c r="D57" s="274">
        <v>1</v>
      </c>
      <c r="E57" s="290"/>
    </row>
    <row r="58" spans="1:5" s="285" customFormat="1" ht="12.75">
      <c r="A58" s="303" t="s">
        <v>963</v>
      </c>
      <c r="B58" s="290" t="s">
        <v>247</v>
      </c>
      <c r="C58" s="290"/>
      <c r="D58" s="274">
        <v>2</v>
      </c>
      <c r="E58" s="290" t="s">
        <v>1421</v>
      </c>
    </row>
    <row r="59" spans="1:5" ht="25.5">
      <c r="A59" s="17" t="s">
        <v>1171</v>
      </c>
      <c r="B59" s="298" t="s">
        <v>234</v>
      </c>
      <c r="C59" s="298" t="s">
        <v>1546</v>
      </c>
      <c r="D59" s="255">
        <v>1</v>
      </c>
      <c r="E59" s="300" t="s">
        <v>1358</v>
      </c>
    </row>
    <row r="60" spans="1:5" s="292" customFormat="1" ht="12.75">
      <c r="A60" s="267" t="s">
        <v>965</v>
      </c>
      <c r="B60" s="314" t="s">
        <v>234</v>
      </c>
      <c r="C60" s="314" t="s">
        <v>1352</v>
      </c>
      <c r="D60" s="274">
        <v>1</v>
      </c>
      <c r="E60" s="314"/>
    </row>
    <row r="61" spans="1:5" s="291" customFormat="1" ht="25.5">
      <c r="A61" s="297" t="s">
        <v>1503</v>
      </c>
      <c r="B61" s="296" t="s">
        <v>247</v>
      </c>
      <c r="C61" s="298"/>
      <c r="D61" s="295">
        <v>1</v>
      </c>
      <c r="E61" s="298" t="s">
        <v>1353</v>
      </c>
    </row>
    <row r="62" spans="1:5" s="284" customFormat="1" ht="12.75">
      <c r="A62" s="287" t="s">
        <v>1231</v>
      </c>
      <c r="B62" s="300" t="s">
        <v>234</v>
      </c>
      <c r="C62" s="304" t="s">
        <v>1352</v>
      </c>
      <c r="D62" s="275">
        <v>1</v>
      </c>
      <c r="E62" s="305"/>
    </row>
    <row r="63" spans="1:5" s="284" customFormat="1" ht="12.75">
      <c r="A63" s="287" t="s">
        <v>1232</v>
      </c>
      <c r="B63" s="300" t="s">
        <v>247</v>
      </c>
      <c r="C63" s="304"/>
      <c r="D63" s="275">
        <v>1</v>
      </c>
      <c r="E63" s="305" t="s">
        <v>1353</v>
      </c>
    </row>
    <row r="64" spans="1:5" s="311" customFormat="1" ht="12.75">
      <c r="A64" s="320" t="s">
        <v>967</v>
      </c>
      <c r="B64" s="317" t="s">
        <v>234</v>
      </c>
      <c r="C64" s="186" t="s">
        <v>1352</v>
      </c>
      <c r="D64" s="254">
        <v>1</v>
      </c>
      <c r="E64" s="186"/>
    </row>
    <row r="65" spans="1:5" ht="12.75">
      <c r="A65" s="271" t="s">
        <v>969</v>
      </c>
      <c r="B65" s="306" t="s">
        <v>234</v>
      </c>
      <c r="C65" s="306" t="s">
        <v>1352</v>
      </c>
      <c r="D65" s="276">
        <v>1</v>
      </c>
      <c r="E65" s="307"/>
    </row>
    <row r="66" spans="1:5" s="284" customFormat="1" ht="12.75">
      <c r="A66" s="271" t="s">
        <v>1234</v>
      </c>
      <c r="B66" s="306" t="s">
        <v>247</v>
      </c>
      <c r="C66" s="308"/>
      <c r="D66" s="276">
        <v>1</v>
      </c>
      <c r="E66" s="307" t="s">
        <v>1353</v>
      </c>
    </row>
    <row r="67" spans="1:5" s="284" customFormat="1" ht="12.75">
      <c r="A67" s="271" t="s">
        <v>1234</v>
      </c>
      <c r="B67" s="306" t="s">
        <v>234</v>
      </c>
      <c r="C67" s="308" t="s">
        <v>1352</v>
      </c>
      <c r="D67" s="276">
        <v>1</v>
      </c>
      <c r="E67" s="307"/>
    </row>
    <row r="68" spans="1:5" s="292" customFormat="1" ht="12.75">
      <c r="A68" s="288" t="s">
        <v>1528</v>
      </c>
      <c r="B68" s="314" t="s">
        <v>247</v>
      </c>
      <c r="C68" s="314"/>
      <c r="D68" s="274">
        <v>2</v>
      </c>
      <c r="E68" s="186" t="s">
        <v>1524</v>
      </c>
    </row>
    <row r="69" spans="1:5" s="292" customFormat="1" ht="25.5">
      <c r="A69" s="289" t="s">
        <v>972</v>
      </c>
      <c r="B69" s="186" t="s">
        <v>247</v>
      </c>
      <c r="C69" s="314"/>
      <c r="D69" s="274">
        <v>1</v>
      </c>
      <c r="E69" s="186" t="s">
        <v>1529</v>
      </c>
    </row>
    <row r="70" spans="1:5" ht="12.75">
      <c r="A70" s="271" t="s">
        <v>975</v>
      </c>
      <c r="B70" s="306" t="s">
        <v>247</v>
      </c>
      <c r="C70" s="294"/>
      <c r="D70" s="268">
        <v>2</v>
      </c>
      <c r="E70" s="294" t="s">
        <v>1356</v>
      </c>
    </row>
    <row r="71" spans="1:5" ht="12.75">
      <c r="A71" s="271" t="s">
        <v>975</v>
      </c>
      <c r="B71" s="306" t="s">
        <v>234</v>
      </c>
      <c r="C71" s="294" t="s">
        <v>1352</v>
      </c>
      <c r="D71" s="268">
        <v>2</v>
      </c>
      <c r="E71" s="294"/>
    </row>
    <row r="72" spans="1:5" ht="25.5">
      <c r="A72" s="60" t="s">
        <v>977</v>
      </c>
      <c r="B72" s="298" t="s">
        <v>234</v>
      </c>
      <c r="C72" s="298" t="s">
        <v>1546</v>
      </c>
      <c r="D72" s="254">
        <v>2</v>
      </c>
      <c r="E72" s="298" t="s">
        <v>1360</v>
      </c>
    </row>
    <row r="73" spans="1:5" ht="38.25">
      <c r="A73" s="60" t="s">
        <v>977</v>
      </c>
      <c r="B73" s="298" t="s">
        <v>247</v>
      </c>
      <c r="C73" s="298"/>
      <c r="D73" s="254">
        <v>10</v>
      </c>
      <c r="E73" s="298" t="s">
        <v>1361</v>
      </c>
    </row>
    <row r="74" spans="1:5" ht="12.75">
      <c r="A74" s="271" t="s">
        <v>1392</v>
      </c>
      <c r="B74" s="298" t="s">
        <v>234</v>
      </c>
      <c r="C74" s="298" t="s">
        <v>1352</v>
      </c>
      <c r="D74" s="254">
        <v>1</v>
      </c>
      <c r="E74" s="290"/>
    </row>
    <row r="75" spans="1:5" ht="25.5">
      <c r="A75" s="60" t="s">
        <v>1419</v>
      </c>
      <c r="B75" s="298" t="s">
        <v>247</v>
      </c>
      <c r="C75" s="298"/>
      <c r="D75" s="254">
        <v>2</v>
      </c>
      <c r="E75" s="298" t="s">
        <v>1353</v>
      </c>
    </row>
    <row r="76" spans="1:5" ht="15.75" customHeight="1">
      <c r="A76" s="309"/>
      <c r="B76" s="298"/>
      <c r="C76" s="309"/>
      <c r="D76" s="257"/>
      <c r="E76" s="309"/>
    </row>
    <row r="77" spans="1:5" ht="15.75" customHeight="1">
      <c r="A77" s="309"/>
      <c r="B77" s="298"/>
      <c r="C77" s="309"/>
      <c r="D77" s="257"/>
      <c r="E77" s="309"/>
    </row>
    <row r="78" spans="1:5" ht="15.75" customHeight="1">
      <c r="A78" s="309"/>
      <c r="B78" s="298"/>
      <c r="C78" s="309"/>
      <c r="D78" s="257"/>
      <c r="E78" s="309"/>
    </row>
    <row r="79" spans="1:5" ht="15.75" customHeight="1">
      <c r="A79" s="309"/>
      <c r="B79" s="298"/>
      <c r="C79" s="309"/>
      <c r="D79" s="257"/>
      <c r="E79" s="309"/>
    </row>
    <row r="80" spans="1:5" ht="15.75" customHeight="1">
      <c r="A80" s="309"/>
      <c r="B80" s="298"/>
      <c r="C80" s="309"/>
      <c r="D80" s="257"/>
      <c r="E80" s="309"/>
    </row>
    <row r="81" spans="1:5" ht="15.75" customHeight="1">
      <c r="A81" s="309"/>
      <c r="B81" s="298"/>
      <c r="C81" s="309"/>
      <c r="D81" s="257"/>
      <c r="E81" s="309"/>
    </row>
    <row r="82" spans="1:5" ht="15.75" customHeight="1">
      <c r="A82" s="309"/>
      <c r="B82" s="298"/>
      <c r="C82" s="309"/>
      <c r="D82" s="257"/>
      <c r="E82" s="309"/>
    </row>
    <row r="83" spans="1:5" ht="15.75" customHeight="1">
      <c r="A83" s="309"/>
      <c r="B83" s="298"/>
      <c r="C83" s="309"/>
      <c r="D83" s="257"/>
      <c r="E83" s="309"/>
    </row>
    <row r="84" spans="1:5" ht="15.75" customHeight="1">
      <c r="A84" s="309"/>
      <c r="B84" s="298"/>
      <c r="C84" s="309"/>
      <c r="D84" s="257"/>
      <c r="E84" s="309"/>
    </row>
    <row r="85" spans="1:5" ht="15.75" customHeight="1">
      <c r="A85" s="309"/>
      <c r="B85" s="298"/>
      <c r="C85" s="309"/>
      <c r="D85" s="257"/>
      <c r="E85" s="309"/>
    </row>
    <row r="86" spans="1:5" ht="15.75" customHeight="1">
      <c r="A86" s="309"/>
      <c r="B86" s="298"/>
      <c r="C86" s="309"/>
      <c r="D86" s="257"/>
      <c r="E86" s="309"/>
    </row>
    <row r="87" spans="1:5" ht="15.75" customHeight="1">
      <c r="A87" s="252"/>
      <c r="B87" s="186"/>
      <c r="C87" s="252"/>
      <c r="D87" s="257"/>
      <c r="E87" s="252"/>
    </row>
    <row r="88" spans="1:5" ht="15.75" customHeight="1">
      <c r="A88" s="252"/>
      <c r="B88" s="186"/>
      <c r="C88" s="252"/>
      <c r="D88" s="257"/>
      <c r="E88" s="252"/>
    </row>
    <row r="89" spans="1:5" ht="15.75" customHeight="1">
      <c r="A89" s="252"/>
      <c r="B89" s="186"/>
      <c r="C89" s="252"/>
      <c r="D89" s="257"/>
      <c r="E89" s="252"/>
    </row>
    <row r="90" spans="1:5" ht="15.75" customHeight="1">
      <c r="A90" s="252"/>
      <c r="B90" s="186"/>
      <c r="C90" s="252"/>
      <c r="D90" s="257"/>
      <c r="E90" s="252"/>
    </row>
    <row r="91" spans="1:5" ht="15.75" customHeight="1">
      <c r="A91" s="252"/>
      <c r="B91" s="186"/>
      <c r="C91" s="252"/>
      <c r="D91" s="257"/>
      <c r="E91" s="252"/>
    </row>
    <row r="92" spans="1:5" ht="15.75" customHeight="1">
      <c r="A92" s="252"/>
      <c r="B92" s="186"/>
      <c r="C92" s="252"/>
      <c r="D92" s="257"/>
      <c r="E92" s="252"/>
    </row>
    <row r="93" spans="1:5" ht="15.75" customHeight="1">
      <c r="A93" s="252"/>
      <c r="B93" s="186"/>
      <c r="C93" s="252"/>
      <c r="D93" s="257"/>
      <c r="E93" s="252"/>
    </row>
    <row r="94" spans="1:5" ht="15.75" customHeight="1">
      <c r="A94" s="252"/>
      <c r="B94" s="186"/>
      <c r="C94" s="252"/>
      <c r="D94" s="257"/>
      <c r="E94" s="252"/>
    </row>
    <row r="95" spans="1:5" ht="15.75" customHeight="1">
      <c r="A95" s="252"/>
      <c r="B95" s="186"/>
      <c r="C95" s="252"/>
      <c r="D95" s="257"/>
      <c r="E95" s="252"/>
    </row>
    <row r="96" spans="1:5" ht="15.75" customHeight="1">
      <c r="A96" s="252"/>
      <c r="B96" s="186"/>
      <c r="C96" s="252"/>
      <c r="D96" s="257"/>
      <c r="E96" s="252"/>
    </row>
    <row r="97" spans="1:5" ht="15.75" customHeight="1">
      <c r="A97" s="252"/>
      <c r="B97" s="186"/>
      <c r="C97" s="252"/>
      <c r="D97" s="257"/>
      <c r="E97" s="252"/>
    </row>
    <row r="98" spans="1:5" ht="15.75" customHeight="1">
      <c r="A98" s="252"/>
      <c r="B98" s="186"/>
      <c r="C98" s="252"/>
      <c r="D98" s="257"/>
      <c r="E98" s="252"/>
    </row>
    <row r="99" spans="1:5" ht="15.75" customHeight="1">
      <c r="A99" s="252"/>
      <c r="B99" s="186"/>
      <c r="C99" s="252"/>
      <c r="D99" s="257"/>
      <c r="E99" s="252"/>
    </row>
    <row r="100" spans="1:5" ht="15.75" customHeight="1">
      <c r="A100" s="252"/>
      <c r="B100" s="186"/>
      <c r="C100" s="252"/>
      <c r="D100" s="257"/>
      <c r="E100" s="252"/>
    </row>
    <row r="101" spans="1:5" ht="15.75" customHeight="1">
      <c r="A101" s="277"/>
      <c r="B101" s="186"/>
      <c r="C101" s="277"/>
      <c r="D101" s="310"/>
      <c r="E101" s="277"/>
    </row>
    <row r="102" spans="1:5" ht="15.75" customHeight="1">
      <c r="A102" s="252"/>
      <c r="B102" s="186"/>
      <c r="C102" s="252"/>
      <c r="D102" s="257"/>
      <c r="E102" s="252"/>
    </row>
    <row r="103" spans="1:5" ht="15.75" customHeight="1">
      <c r="A103" s="252"/>
      <c r="B103" s="186"/>
      <c r="C103" s="252"/>
      <c r="D103" s="257"/>
      <c r="E103" s="252"/>
    </row>
    <row r="104" spans="1:5" ht="15.75" customHeight="1">
      <c r="A104" s="252"/>
      <c r="B104" s="186"/>
      <c r="C104" s="252"/>
      <c r="D104" s="257"/>
      <c r="E104" s="252"/>
    </row>
    <row r="105" spans="1:5" ht="15.75" customHeight="1">
      <c r="A105" s="252"/>
      <c r="B105" s="186"/>
      <c r="C105" s="252"/>
      <c r="D105" s="257"/>
      <c r="E105" s="252"/>
    </row>
    <row r="106" spans="1:5" ht="15.75" customHeight="1">
      <c r="A106" s="252"/>
      <c r="B106" s="186"/>
      <c r="C106" s="252"/>
      <c r="D106" s="257"/>
      <c r="E106" s="252"/>
    </row>
    <row r="107" spans="1:5" ht="15.75" customHeight="1">
      <c r="A107" s="252"/>
      <c r="B107" s="186"/>
      <c r="C107" s="252"/>
      <c r="D107" s="257"/>
      <c r="E107" s="252"/>
    </row>
    <row r="108" spans="1:5" ht="15.75" customHeight="1">
      <c r="A108" s="252"/>
      <c r="B108" s="186"/>
      <c r="C108" s="252"/>
      <c r="D108" s="257"/>
      <c r="E108" s="252"/>
    </row>
    <row r="109" spans="1:5" ht="15.75" customHeight="1">
      <c r="A109" s="252"/>
      <c r="B109" s="186"/>
      <c r="C109" s="252"/>
      <c r="D109" s="257"/>
      <c r="E109" s="252"/>
    </row>
    <row r="110" spans="1:5" ht="15.75" customHeight="1">
      <c r="A110" s="252"/>
      <c r="B110" s="186"/>
      <c r="C110" s="252"/>
      <c r="D110" s="257"/>
      <c r="E110" s="252"/>
    </row>
    <row r="111" spans="1:5" ht="15.75" customHeight="1">
      <c r="A111" s="252"/>
      <c r="B111" s="186"/>
      <c r="C111" s="252"/>
      <c r="D111" s="257"/>
      <c r="E111" s="252"/>
    </row>
    <row r="112" spans="1:5" ht="15.75" customHeight="1">
      <c r="A112" s="252"/>
      <c r="B112" s="186"/>
      <c r="C112" s="252"/>
      <c r="D112" s="257"/>
      <c r="E112" s="252"/>
    </row>
    <row r="113" spans="1:5" ht="15.75" customHeight="1">
      <c r="A113" s="252"/>
      <c r="B113" s="186"/>
      <c r="C113" s="252"/>
      <c r="D113" s="257"/>
      <c r="E113" s="252"/>
    </row>
    <row r="114" spans="1:5" ht="15.75" customHeight="1">
      <c r="A114" s="252"/>
      <c r="B114" s="186"/>
      <c r="C114" s="252"/>
      <c r="D114" s="257"/>
      <c r="E114" s="252"/>
    </row>
    <row r="115" spans="1:5" ht="15.75" customHeight="1">
      <c r="A115" s="252"/>
      <c r="B115" s="186"/>
      <c r="C115" s="252"/>
      <c r="D115" s="257"/>
      <c r="E115" s="252"/>
    </row>
    <row r="116" spans="1:5" ht="15.75" customHeight="1">
      <c r="A116" s="252"/>
      <c r="B116" s="186"/>
      <c r="C116" s="252"/>
      <c r="D116" s="257"/>
      <c r="E116" s="252"/>
    </row>
    <row r="117" spans="1:5" ht="15.75" customHeight="1">
      <c r="A117" s="252"/>
      <c r="B117" s="186"/>
      <c r="C117" s="252"/>
      <c r="D117" s="257"/>
      <c r="E117" s="252"/>
    </row>
    <row r="118" spans="1:5" ht="15.75" customHeight="1">
      <c r="A118" s="252"/>
      <c r="B118" s="186"/>
      <c r="C118" s="252"/>
      <c r="D118" s="257"/>
      <c r="E118" s="252"/>
    </row>
    <row r="119" spans="1:5" ht="15.75" customHeight="1">
      <c r="A119" s="252"/>
      <c r="B119" s="186"/>
      <c r="C119" s="252"/>
      <c r="D119" s="257"/>
      <c r="E119" s="252"/>
    </row>
    <row r="120" spans="1:5" ht="15.75" customHeight="1">
      <c r="A120" s="252"/>
      <c r="B120" s="186"/>
      <c r="C120" s="252"/>
      <c r="D120" s="257"/>
      <c r="E120" s="252"/>
    </row>
    <row r="121" spans="1:5" ht="15.75" customHeight="1">
      <c r="A121" s="252"/>
      <c r="B121" s="186"/>
      <c r="C121" s="252"/>
      <c r="D121" s="257"/>
      <c r="E121" s="252"/>
    </row>
    <row r="122" spans="1:5" ht="15.75" customHeight="1">
      <c r="A122" s="252"/>
      <c r="B122" s="186"/>
      <c r="C122" s="252"/>
      <c r="D122" s="257"/>
      <c r="E122" s="252"/>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xr:uid="{00000000-0002-0000-0300-000000000000}">
          <x14:formula1>
            <xm:f>Hidden!$A$30:$A$34</xm:f>
          </x14:formula1>
          <xm:sqref>B75:B122 B11 B37:B39 B72:B73 B25 B59 B62:B63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B1001"/>
  <sheetViews>
    <sheetView workbookViewId="0">
      <selection activeCell="D7" sqref="D7"/>
    </sheetView>
  </sheetViews>
  <sheetFormatPr defaultColWidth="12.5703125" defaultRowHeight="15.75" customHeight="1"/>
  <cols>
    <col min="1" max="1" width="30" customWidth="1"/>
    <col min="2" max="2" width="84.42578125" customWidth="1"/>
  </cols>
  <sheetData>
    <row r="1" spans="1:2" ht="12.75">
      <c r="A1" s="502" t="s">
        <v>143</v>
      </c>
      <c r="B1" s="501"/>
    </row>
    <row r="2" spans="1:2">
      <c r="A2" s="61"/>
      <c r="B2" s="62"/>
    </row>
    <row r="3" spans="1:2" ht="12.75">
      <c r="A3" s="63"/>
      <c r="B3" s="62"/>
    </row>
    <row r="4" spans="1:2" ht="12.75">
      <c r="A4" s="64" t="s">
        <v>144</v>
      </c>
      <c r="B4" s="65" t="s">
        <v>145</v>
      </c>
    </row>
    <row r="5" spans="1:2" ht="76.5">
      <c r="A5" s="66" t="s">
        <v>146</v>
      </c>
      <c r="B5" s="67" t="s">
        <v>147</v>
      </c>
    </row>
    <row r="6" spans="1:2" ht="38.25">
      <c r="A6" s="66" t="s">
        <v>148</v>
      </c>
      <c r="B6" s="67" t="s">
        <v>149</v>
      </c>
    </row>
    <row r="7" spans="1:2" ht="51">
      <c r="A7" s="66" t="s">
        <v>150</v>
      </c>
      <c r="B7" s="67" t="s">
        <v>151</v>
      </c>
    </row>
    <row r="8" spans="1:2" ht="63.75">
      <c r="A8" s="66" t="s">
        <v>152</v>
      </c>
      <c r="B8" s="67" t="s">
        <v>153</v>
      </c>
    </row>
    <row r="9" spans="1:2" ht="63.75">
      <c r="A9" s="66" t="s">
        <v>154</v>
      </c>
      <c r="B9" s="67" t="s">
        <v>155</v>
      </c>
    </row>
    <row r="10" spans="1:2" ht="63.75">
      <c r="A10" s="66" t="s">
        <v>156</v>
      </c>
      <c r="B10" s="67" t="s">
        <v>157</v>
      </c>
    </row>
    <row r="11" spans="1:2" ht="76.5">
      <c r="A11" s="66" t="s">
        <v>158</v>
      </c>
      <c r="B11" s="67" t="s">
        <v>159</v>
      </c>
    </row>
    <row r="12" spans="1:2" ht="38.25">
      <c r="A12" s="66" t="s">
        <v>160</v>
      </c>
      <c r="B12" s="67" t="s">
        <v>161</v>
      </c>
    </row>
    <row r="13" spans="1:2" ht="25.5">
      <c r="A13" s="66" t="s">
        <v>162</v>
      </c>
      <c r="B13" s="68" t="s">
        <v>163</v>
      </c>
    </row>
    <row r="14" spans="1:2" ht="25.5">
      <c r="A14" s="66" t="s">
        <v>164</v>
      </c>
      <c r="B14" s="68" t="s">
        <v>165</v>
      </c>
    </row>
    <row r="15" spans="1:2" ht="38.25">
      <c r="A15" s="66" t="s">
        <v>166</v>
      </c>
      <c r="B15" s="67" t="s">
        <v>167</v>
      </c>
    </row>
    <row r="16" spans="1:2" ht="51">
      <c r="A16" s="66" t="s">
        <v>168</v>
      </c>
      <c r="B16" s="68" t="s">
        <v>169</v>
      </c>
    </row>
    <row r="17" spans="1:2" ht="63.75">
      <c r="A17" s="66" t="s">
        <v>170</v>
      </c>
      <c r="B17" s="67" t="s">
        <v>171</v>
      </c>
    </row>
    <row r="18" spans="1:2" ht="63.75">
      <c r="A18" s="66" t="s">
        <v>172</v>
      </c>
      <c r="B18" s="67" t="s">
        <v>173</v>
      </c>
    </row>
    <row r="19" spans="1:2" ht="127.5">
      <c r="A19" s="66" t="s">
        <v>174</v>
      </c>
      <c r="B19" s="67" t="s">
        <v>175</v>
      </c>
    </row>
    <row r="20" spans="1:2" ht="25.5">
      <c r="A20" s="66" t="s">
        <v>122</v>
      </c>
      <c r="B20" s="68" t="s">
        <v>176</v>
      </c>
    </row>
    <row r="21" spans="1:2" ht="25.5">
      <c r="A21" s="66" t="s">
        <v>123</v>
      </c>
      <c r="B21" s="68" t="s">
        <v>177</v>
      </c>
    </row>
    <row r="22" spans="1:2" ht="38.25">
      <c r="A22" s="66" t="s">
        <v>178</v>
      </c>
      <c r="B22" s="67" t="s">
        <v>179</v>
      </c>
    </row>
    <row r="23" spans="1:2" ht="38.25">
      <c r="A23" s="66" t="s">
        <v>180</v>
      </c>
      <c r="B23" s="68" t="s">
        <v>181</v>
      </c>
    </row>
    <row r="24" spans="1:2" ht="63.75">
      <c r="A24" s="66" t="s">
        <v>182</v>
      </c>
      <c r="B24" s="67" t="s">
        <v>183</v>
      </c>
    </row>
    <row r="25" spans="1:2" ht="51">
      <c r="A25" s="66" t="s">
        <v>184</v>
      </c>
      <c r="B25" s="67" t="s">
        <v>185</v>
      </c>
    </row>
    <row r="26" spans="1:2" ht="51">
      <c r="A26" s="66" t="s">
        <v>186</v>
      </c>
      <c r="B26" s="67" t="s">
        <v>187</v>
      </c>
    </row>
    <row r="27" spans="1:2" ht="51">
      <c r="A27" s="66" t="s">
        <v>188</v>
      </c>
      <c r="B27" s="67" t="s">
        <v>189</v>
      </c>
    </row>
    <row r="28" spans="1:2" ht="76.5">
      <c r="A28" s="66" t="s">
        <v>190</v>
      </c>
      <c r="B28" s="67" t="s">
        <v>191</v>
      </c>
    </row>
    <row r="29" spans="1:2" ht="89.25">
      <c r="A29" s="66" t="s">
        <v>192</v>
      </c>
      <c r="B29" s="67" t="s">
        <v>193</v>
      </c>
    </row>
    <row r="30" spans="1:2" ht="38.25">
      <c r="A30" s="66" t="s">
        <v>194</v>
      </c>
      <c r="B30" s="67" t="s">
        <v>195</v>
      </c>
    </row>
    <row r="31" spans="1:2" ht="38.25">
      <c r="A31" s="66" t="s">
        <v>196</v>
      </c>
      <c r="B31" s="68" t="s">
        <v>197</v>
      </c>
    </row>
    <row r="32" spans="1:2" ht="51">
      <c r="A32" s="66" t="s">
        <v>198</v>
      </c>
      <c r="B32" s="68" t="s">
        <v>199</v>
      </c>
    </row>
    <row r="33" spans="1:2" ht="63.75">
      <c r="A33" s="66" t="s">
        <v>200</v>
      </c>
      <c r="B33" s="67" t="s">
        <v>201</v>
      </c>
    </row>
    <row r="34" spans="1:2" ht="25.5">
      <c r="A34" s="66" t="s">
        <v>202</v>
      </c>
      <c r="B34" s="69" t="s">
        <v>203</v>
      </c>
    </row>
    <row r="35" spans="1:2" ht="38.25">
      <c r="A35" s="70" t="s">
        <v>204</v>
      </c>
      <c r="B35" s="71" t="s">
        <v>205</v>
      </c>
    </row>
    <row r="36" spans="1:2" ht="25.5">
      <c r="A36" s="70" t="s">
        <v>206</v>
      </c>
      <c r="B36" s="72" t="s">
        <v>207</v>
      </c>
    </row>
    <row r="37" spans="1:2" ht="102">
      <c r="A37" s="70" t="s">
        <v>114</v>
      </c>
      <c r="B37" s="71" t="s">
        <v>208</v>
      </c>
    </row>
    <row r="38" spans="1:2" ht="89.25">
      <c r="A38" s="70" t="s">
        <v>209</v>
      </c>
      <c r="B38" s="71" t="s">
        <v>210</v>
      </c>
    </row>
    <row r="39" spans="1:2" ht="76.5">
      <c r="A39" s="70" t="s">
        <v>211</v>
      </c>
      <c r="B39" s="71" t="s">
        <v>212</v>
      </c>
    </row>
    <row r="40" spans="1:2" ht="127.5">
      <c r="A40" s="66" t="s">
        <v>213</v>
      </c>
      <c r="B40" s="73" t="s">
        <v>214</v>
      </c>
    </row>
    <row r="41" spans="1:2" ht="38.25">
      <c r="A41" s="70" t="s">
        <v>215</v>
      </c>
      <c r="B41" s="71" t="s">
        <v>216</v>
      </c>
    </row>
    <row r="42" spans="1:2" ht="114.75">
      <c r="A42" s="70" t="s">
        <v>217</v>
      </c>
      <c r="B42" s="71" t="s">
        <v>218</v>
      </c>
    </row>
    <row r="43" spans="1:2" ht="51">
      <c r="A43" s="70" t="s">
        <v>219</v>
      </c>
      <c r="B43" s="71" t="s">
        <v>220</v>
      </c>
    </row>
    <row r="44" spans="1:2" ht="25.5">
      <c r="A44" s="70" t="s">
        <v>221</v>
      </c>
      <c r="B44" s="71" t="s">
        <v>222</v>
      </c>
    </row>
    <row r="45" spans="1:2" ht="51">
      <c r="A45" s="70" t="s">
        <v>223</v>
      </c>
      <c r="B45" s="71" t="s">
        <v>224</v>
      </c>
    </row>
    <row r="46" spans="1:2" ht="12.75">
      <c r="A46" s="74"/>
      <c r="B46" s="3"/>
    </row>
    <row r="47" spans="1:2" ht="12.75">
      <c r="A47" s="74"/>
      <c r="B47" s="3"/>
    </row>
    <row r="48" spans="1:2" ht="12.75">
      <c r="A48" s="74"/>
      <c r="B48" s="3"/>
    </row>
    <row r="49" spans="1:2" ht="12.75">
      <c r="A49" s="74"/>
      <c r="B49" s="3"/>
    </row>
    <row r="50" spans="1:2" ht="12.75">
      <c r="A50" s="74"/>
      <c r="B50" s="3"/>
    </row>
    <row r="51" spans="1:2" ht="12.75">
      <c r="A51" s="74"/>
      <c r="B51" s="3"/>
    </row>
    <row r="52" spans="1:2" ht="12.75">
      <c r="A52" s="74"/>
      <c r="B52" s="3"/>
    </row>
    <row r="53" spans="1:2" ht="12.75">
      <c r="A53" s="74"/>
      <c r="B53" s="3"/>
    </row>
    <row r="54" spans="1:2" ht="12.75">
      <c r="A54" s="74"/>
      <c r="B54" s="3"/>
    </row>
    <row r="55" spans="1:2" ht="12.75">
      <c r="A55" s="74"/>
      <c r="B55" s="3"/>
    </row>
    <row r="56" spans="1:2" ht="12.75">
      <c r="A56" s="74"/>
      <c r="B56" s="3"/>
    </row>
    <row r="57" spans="1:2" ht="12.75">
      <c r="A57" s="74"/>
      <c r="B57" s="3"/>
    </row>
    <row r="58" spans="1:2" ht="12.75">
      <c r="A58" s="74"/>
      <c r="B58" s="3"/>
    </row>
    <row r="59" spans="1:2" ht="12.75">
      <c r="A59" s="74"/>
      <c r="B59" s="3"/>
    </row>
    <row r="60" spans="1:2" ht="12.75">
      <c r="A60" s="74"/>
      <c r="B60" s="3"/>
    </row>
    <row r="61" spans="1:2" ht="12.75">
      <c r="A61" s="74"/>
      <c r="B61" s="3"/>
    </row>
    <row r="62" spans="1:2" ht="12.75">
      <c r="A62" s="74"/>
      <c r="B62" s="3"/>
    </row>
    <row r="63" spans="1:2" ht="12.75">
      <c r="A63" s="74"/>
      <c r="B63" s="3"/>
    </row>
    <row r="64" spans="1:2" ht="12.75">
      <c r="A64" s="74"/>
      <c r="B64" s="3"/>
    </row>
    <row r="65" spans="1:2" ht="12.75">
      <c r="A65" s="74"/>
      <c r="B65" s="3"/>
    </row>
    <row r="66" spans="1:2" ht="12.75">
      <c r="A66" s="74"/>
      <c r="B66" s="3"/>
    </row>
    <row r="67" spans="1:2" ht="12.75">
      <c r="A67" s="74"/>
      <c r="B67" s="3"/>
    </row>
    <row r="68" spans="1:2" ht="12.75">
      <c r="A68" s="74"/>
      <c r="B68" s="3"/>
    </row>
    <row r="69" spans="1:2" ht="12.75">
      <c r="A69" s="74"/>
      <c r="B69" s="3"/>
    </row>
    <row r="70" spans="1:2" ht="12.75">
      <c r="A70" s="74"/>
      <c r="B70" s="3"/>
    </row>
    <row r="71" spans="1:2" ht="12.75">
      <c r="A71" s="74"/>
      <c r="B71" s="3"/>
    </row>
    <row r="72" spans="1:2" ht="12.75">
      <c r="A72" s="74"/>
      <c r="B72" s="3"/>
    </row>
    <row r="73" spans="1:2" ht="12.75">
      <c r="A73" s="74"/>
      <c r="B73" s="3"/>
    </row>
    <row r="74" spans="1:2" ht="12.75">
      <c r="A74" s="74"/>
      <c r="B74" s="3"/>
    </row>
    <row r="75" spans="1:2" ht="12.75">
      <c r="A75" s="74"/>
      <c r="B75" s="3"/>
    </row>
    <row r="76" spans="1:2" ht="12.75">
      <c r="A76" s="74"/>
      <c r="B76" s="3"/>
    </row>
    <row r="77" spans="1:2" ht="12.75">
      <c r="A77" s="74"/>
      <c r="B77" s="3"/>
    </row>
    <row r="78" spans="1:2" ht="12.75">
      <c r="A78" s="74"/>
      <c r="B78" s="3"/>
    </row>
    <row r="79" spans="1:2" ht="12.75">
      <c r="A79" s="74"/>
      <c r="B79" s="3"/>
    </row>
    <row r="80" spans="1:2" ht="12.75">
      <c r="A80" s="74"/>
      <c r="B80" s="3"/>
    </row>
    <row r="81" spans="1:2" ht="12.75">
      <c r="A81" s="74"/>
      <c r="B81" s="3"/>
    </row>
    <row r="82" spans="1:2" ht="12.75">
      <c r="A82" s="74"/>
      <c r="B82" s="3"/>
    </row>
    <row r="83" spans="1:2" ht="12.75">
      <c r="A83" s="74"/>
      <c r="B83" s="3"/>
    </row>
    <row r="84" spans="1:2" ht="12.75">
      <c r="A84" s="74"/>
      <c r="B84" s="3"/>
    </row>
    <row r="85" spans="1:2" ht="12.75">
      <c r="A85" s="74"/>
      <c r="B85" s="3"/>
    </row>
    <row r="86" spans="1:2" ht="12.75">
      <c r="A86" s="74"/>
      <c r="B86" s="3"/>
    </row>
    <row r="87" spans="1:2" ht="12.75">
      <c r="A87" s="74"/>
      <c r="B87" s="3"/>
    </row>
    <row r="88" spans="1:2" ht="12.75">
      <c r="A88" s="74"/>
      <c r="B88" s="3"/>
    </row>
    <row r="89" spans="1:2" ht="12.75">
      <c r="A89" s="74"/>
      <c r="B89" s="3"/>
    </row>
    <row r="90" spans="1:2" ht="12.75">
      <c r="A90" s="74"/>
      <c r="B90" s="3"/>
    </row>
    <row r="91" spans="1:2" ht="12.75">
      <c r="A91" s="74"/>
      <c r="B91" s="3"/>
    </row>
    <row r="92" spans="1:2" ht="12.75">
      <c r="A92" s="74"/>
      <c r="B92" s="3"/>
    </row>
    <row r="93" spans="1:2" ht="12.75">
      <c r="A93" s="74"/>
      <c r="B93" s="3"/>
    </row>
    <row r="94" spans="1:2" ht="12.75">
      <c r="A94" s="74"/>
      <c r="B94" s="3"/>
    </row>
    <row r="95" spans="1:2" ht="12.75">
      <c r="A95" s="74"/>
      <c r="B95" s="3"/>
    </row>
    <row r="96" spans="1:2" ht="12.75">
      <c r="A96" s="74"/>
      <c r="B96" s="3"/>
    </row>
    <row r="97" spans="1:2" ht="12.75">
      <c r="A97" s="74"/>
      <c r="B97" s="3"/>
    </row>
    <row r="98" spans="1:2" ht="12.75">
      <c r="A98" s="74"/>
      <c r="B98" s="3"/>
    </row>
    <row r="99" spans="1:2" ht="12.75">
      <c r="A99" s="74"/>
      <c r="B99" s="3"/>
    </row>
    <row r="100" spans="1:2" ht="12.75">
      <c r="A100" s="74"/>
      <c r="B100" s="3"/>
    </row>
    <row r="101" spans="1:2" ht="12.75">
      <c r="A101" s="74"/>
      <c r="B101" s="3"/>
    </row>
    <row r="102" spans="1:2" ht="12.75">
      <c r="A102" s="74"/>
      <c r="B102" s="3"/>
    </row>
    <row r="103" spans="1:2" ht="12.75">
      <c r="A103" s="74"/>
      <c r="B103" s="3"/>
    </row>
    <row r="104" spans="1:2" ht="12.75">
      <c r="A104" s="74"/>
      <c r="B104" s="3"/>
    </row>
    <row r="105" spans="1:2" ht="12.75">
      <c r="A105" s="74"/>
      <c r="B105" s="3"/>
    </row>
    <row r="106" spans="1:2" ht="12.75">
      <c r="A106" s="74"/>
      <c r="B106" s="3"/>
    </row>
    <row r="107" spans="1:2" ht="12.75">
      <c r="A107" s="74"/>
      <c r="B107" s="3"/>
    </row>
    <row r="108" spans="1:2" ht="12.75">
      <c r="A108" s="74"/>
      <c r="B108" s="3"/>
    </row>
    <row r="109" spans="1:2" ht="12.75">
      <c r="A109" s="74"/>
      <c r="B109" s="3"/>
    </row>
    <row r="110" spans="1:2" ht="12.75">
      <c r="A110" s="74"/>
      <c r="B110" s="3"/>
    </row>
    <row r="111" spans="1:2" ht="12.75">
      <c r="A111" s="74"/>
      <c r="B111" s="3"/>
    </row>
    <row r="112" spans="1:2" ht="12.75">
      <c r="A112" s="74"/>
      <c r="B112" s="3"/>
    </row>
    <row r="113" spans="1:2" ht="12.75">
      <c r="A113" s="74"/>
      <c r="B113" s="3"/>
    </row>
    <row r="114" spans="1:2" ht="12.75">
      <c r="A114" s="74"/>
      <c r="B114" s="3"/>
    </row>
    <row r="115" spans="1:2" ht="12.75">
      <c r="A115" s="74"/>
      <c r="B115" s="3"/>
    </row>
    <row r="116" spans="1:2" ht="12.75">
      <c r="A116" s="74"/>
      <c r="B116" s="3"/>
    </row>
    <row r="117" spans="1:2" ht="12.75">
      <c r="A117" s="74"/>
      <c r="B117" s="3"/>
    </row>
    <row r="118" spans="1:2" ht="12.75">
      <c r="A118" s="74"/>
      <c r="B118" s="3"/>
    </row>
    <row r="119" spans="1:2" ht="12.75">
      <c r="A119" s="74"/>
      <c r="B119" s="3"/>
    </row>
    <row r="120" spans="1:2" ht="12.75">
      <c r="A120" s="74"/>
      <c r="B120" s="3"/>
    </row>
    <row r="121" spans="1:2" ht="12.75">
      <c r="A121" s="74"/>
      <c r="B121" s="3"/>
    </row>
    <row r="122" spans="1:2" ht="12.75">
      <c r="A122" s="74"/>
      <c r="B122" s="3"/>
    </row>
    <row r="123" spans="1:2" ht="12.75">
      <c r="A123" s="74"/>
      <c r="B123" s="3"/>
    </row>
    <row r="124" spans="1:2" ht="12.75">
      <c r="A124" s="74"/>
      <c r="B124" s="3"/>
    </row>
    <row r="125" spans="1:2" ht="12.75">
      <c r="A125" s="74"/>
      <c r="B125" s="3"/>
    </row>
    <row r="126" spans="1:2" ht="12.75">
      <c r="A126" s="74"/>
      <c r="B126" s="3"/>
    </row>
    <row r="127" spans="1:2" ht="12.75">
      <c r="A127" s="74"/>
      <c r="B127" s="3"/>
    </row>
    <row r="128" spans="1:2" ht="12.75">
      <c r="A128" s="74"/>
      <c r="B128" s="3"/>
    </row>
    <row r="129" spans="1:2" ht="12.75">
      <c r="A129" s="74"/>
      <c r="B129" s="3"/>
    </row>
    <row r="130" spans="1:2" ht="12.75">
      <c r="A130" s="74"/>
      <c r="B130" s="3"/>
    </row>
    <row r="131" spans="1:2" ht="12.75">
      <c r="A131" s="74"/>
      <c r="B131" s="3"/>
    </row>
    <row r="132" spans="1:2" ht="12.75">
      <c r="A132" s="74"/>
      <c r="B132" s="3"/>
    </row>
    <row r="133" spans="1:2" ht="12.75">
      <c r="A133" s="74"/>
      <c r="B133" s="3"/>
    </row>
    <row r="134" spans="1:2" ht="12.75">
      <c r="A134" s="74"/>
      <c r="B134" s="3"/>
    </row>
    <row r="135" spans="1:2" ht="12.75">
      <c r="A135" s="74"/>
      <c r="B135" s="3"/>
    </row>
    <row r="136" spans="1:2" ht="12.75">
      <c r="A136" s="74"/>
      <c r="B136" s="3"/>
    </row>
    <row r="137" spans="1:2" ht="12.75">
      <c r="A137" s="74"/>
      <c r="B137" s="3"/>
    </row>
    <row r="138" spans="1:2" ht="12.75">
      <c r="A138" s="74"/>
      <c r="B138" s="3"/>
    </row>
    <row r="139" spans="1:2" ht="12.75">
      <c r="A139" s="74"/>
      <c r="B139" s="3"/>
    </row>
    <row r="140" spans="1:2" ht="12.75">
      <c r="A140" s="74"/>
      <c r="B140" s="3"/>
    </row>
    <row r="141" spans="1:2" ht="12.75">
      <c r="A141" s="74"/>
      <c r="B141" s="3"/>
    </row>
    <row r="142" spans="1:2" ht="12.75">
      <c r="A142" s="74"/>
      <c r="B142" s="3"/>
    </row>
    <row r="143" spans="1:2" ht="12.75">
      <c r="A143" s="74"/>
      <c r="B143" s="3"/>
    </row>
    <row r="144" spans="1:2" ht="12.75">
      <c r="A144" s="74"/>
      <c r="B144" s="3"/>
    </row>
    <row r="145" spans="1:2" ht="12.75">
      <c r="A145" s="74"/>
      <c r="B145" s="3"/>
    </row>
    <row r="146" spans="1:2" ht="12.75">
      <c r="A146" s="74"/>
      <c r="B146" s="3"/>
    </row>
    <row r="147" spans="1:2" ht="12.75">
      <c r="A147" s="74"/>
      <c r="B147" s="3"/>
    </row>
    <row r="148" spans="1:2" ht="12.75">
      <c r="A148" s="74"/>
      <c r="B148" s="3"/>
    </row>
    <row r="149" spans="1:2" ht="12.75">
      <c r="A149" s="74"/>
      <c r="B149" s="3"/>
    </row>
    <row r="150" spans="1:2" ht="12.75">
      <c r="A150" s="74"/>
      <c r="B150" s="3"/>
    </row>
    <row r="151" spans="1:2" ht="12.75">
      <c r="A151" s="74"/>
      <c r="B151" s="3"/>
    </row>
    <row r="152" spans="1:2" ht="12.75">
      <c r="A152" s="74"/>
      <c r="B152" s="3"/>
    </row>
    <row r="153" spans="1:2" ht="12.75">
      <c r="A153" s="74"/>
      <c r="B153" s="3"/>
    </row>
    <row r="154" spans="1:2" ht="12.75">
      <c r="A154" s="74"/>
      <c r="B154" s="3"/>
    </row>
    <row r="155" spans="1:2" ht="12.75">
      <c r="A155" s="74"/>
      <c r="B155" s="3"/>
    </row>
    <row r="156" spans="1:2" ht="12.75">
      <c r="A156" s="74"/>
      <c r="B156" s="3"/>
    </row>
    <row r="157" spans="1:2" ht="12.75">
      <c r="A157" s="74"/>
      <c r="B157" s="3"/>
    </row>
    <row r="158" spans="1:2" ht="12.75">
      <c r="A158" s="74"/>
      <c r="B158" s="3"/>
    </row>
    <row r="159" spans="1:2" ht="12.75">
      <c r="A159" s="74"/>
      <c r="B159" s="3"/>
    </row>
    <row r="160" spans="1:2" ht="12.75">
      <c r="A160" s="74"/>
      <c r="B160" s="3"/>
    </row>
    <row r="161" spans="1:2" ht="12.75">
      <c r="A161" s="74"/>
      <c r="B161" s="3"/>
    </row>
    <row r="162" spans="1:2" ht="12.75">
      <c r="A162" s="74"/>
      <c r="B162" s="3"/>
    </row>
    <row r="163" spans="1:2" ht="12.75">
      <c r="A163" s="74"/>
      <c r="B163" s="3"/>
    </row>
    <row r="164" spans="1:2" ht="12.75">
      <c r="A164" s="74"/>
      <c r="B164" s="3"/>
    </row>
    <row r="165" spans="1:2" ht="12.75">
      <c r="A165" s="74"/>
      <c r="B165" s="3"/>
    </row>
    <row r="166" spans="1:2" ht="12.75">
      <c r="A166" s="74"/>
      <c r="B166" s="3"/>
    </row>
    <row r="167" spans="1:2" ht="12.75">
      <c r="A167" s="74"/>
      <c r="B167" s="3"/>
    </row>
    <row r="168" spans="1:2" ht="12.75">
      <c r="A168" s="74"/>
      <c r="B168" s="3"/>
    </row>
    <row r="169" spans="1:2" ht="12.75">
      <c r="A169" s="74"/>
      <c r="B169" s="3"/>
    </row>
    <row r="170" spans="1:2" ht="12.75">
      <c r="A170" s="74"/>
      <c r="B170" s="3"/>
    </row>
    <row r="171" spans="1:2" ht="12.75">
      <c r="A171" s="74"/>
      <c r="B171" s="3"/>
    </row>
    <row r="172" spans="1:2" ht="12.75">
      <c r="A172" s="74"/>
      <c r="B172" s="3"/>
    </row>
    <row r="173" spans="1:2" ht="12.75">
      <c r="A173" s="74"/>
      <c r="B173" s="3"/>
    </row>
    <row r="174" spans="1:2" ht="12.75">
      <c r="A174" s="74"/>
      <c r="B174" s="3"/>
    </row>
    <row r="175" spans="1:2" ht="12.75">
      <c r="A175" s="74"/>
      <c r="B175" s="3"/>
    </row>
    <row r="176" spans="1:2" ht="12.75">
      <c r="A176" s="74"/>
      <c r="B176" s="3"/>
    </row>
    <row r="177" spans="1:2" ht="12.75">
      <c r="A177" s="74"/>
      <c r="B177" s="3"/>
    </row>
    <row r="178" spans="1:2" ht="12.75">
      <c r="A178" s="74"/>
      <c r="B178" s="3"/>
    </row>
    <row r="179" spans="1:2" ht="12.75">
      <c r="A179" s="74"/>
      <c r="B179" s="3"/>
    </row>
    <row r="180" spans="1:2" ht="12.75">
      <c r="A180" s="74"/>
      <c r="B180" s="3"/>
    </row>
    <row r="181" spans="1:2" ht="12.75">
      <c r="A181" s="74"/>
      <c r="B181" s="3"/>
    </row>
    <row r="182" spans="1:2" ht="12.75">
      <c r="A182" s="74"/>
      <c r="B182" s="3"/>
    </row>
    <row r="183" spans="1:2" ht="12.75">
      <c r="A183" s="74"/>
      <c r="B183" s="3"/>
    </row>
    <row r="184" spans="1:2" ht="12.75">
      <c r="A184" s="74"/>
      <c r="B184" s="3"/>
    </row>
    <row r="185" spans="1:2" ht="12.75">
      <c r="A185" s="74"/>
      <c r="B185" s="3"/>
    </row>
    <row r="186" spans="1:2" ht="12.75">
      <c r="A186" s="74"/>
      <c r="B186" s="3"/>
    </row>
    <row r="187" spans="1:2" ht="12.75">
      <c r="A187" s="74"/>
      <c r="B187" s="3"/>
    </row>
    <row r="188" spans="1:2" ht="12.75">
      <c r="A188" s="74"/>
      <c r="B188" s="3"/>
    </row>
    <row r="189" spans="1:2" ht="12.75">
      <c r="A189" s="74"/>
      <c r="B189" s="3"/>
    </row>
    <row r="190" spans="1:2" ht="12.75">
      <c r="A190" s="74"/>
      <c r="B190" s="3"/>
    </row>
    <row r="191" spans="1:2" ht="12.75">
      <c r="A191" s="74"/>
      <c r="B191" s="3"/>
    </row>
    <row r="192" spans="1:2" ht="12.75">
      <c r="A192" s="74"/>
      <c r="B192" s="3"/>
    </row>
    <row r="193" spans="1:2" ht="12.75">
      <c r="A193" s="74"/>
      <c r="B193" s="3"/>
    </row>
    <row r="194" spans="1:2" ht="12.75">
      <c r="A194" s="74"/>
      <c r="B194" s="3"/>
    </row>
    <row r="195" spans="1:2" ht="12.75">
      <c r="A195" s="74"/>
      <c r="B195" s="3"/>
    </row>
    <row r="196" spans="1:2" ht="12.75">
      <c r="A196" s="74"/>
      <c r="B196" s="3"/>
    </row>
    <row r="197" spans="1:2" ht="12.75">
      <c r="A197" s="74"/>
      <c r="B197" s="3"/>
    </row>
    <row r="198" spans="1:2" ht="12.75">
      <c r="A198" s="74"/>
      <c r="B198" s="3"/>
    </row>
    <row r="199" spans="1:2" ht="12.75">
      <c r="A199" s="74"/>
      <c r="B199" s="3"/>
    </row>
    <row r="200" spans="1:2" ht="12.75">
      <c r="A200" s="74"/>
      <c r="B200" s="3"/>
    </row>
    <row r="201" spans="1:2" ht="12.75">
      <c r="A201" s="74"/>
      <c r="B201" s="3"/>
    </row>
    <row r="202" spans="1:2" ht="12.75">
      <c r="A202" s="74"/>
      <c r="B202" s="3"/>
    </row>
    <row r="203" spans="1:2" ht="12.75">
      <c r="A203" s="74"/>
      <c r="B203" s="3"/>
    </row>
    <row r="204" spans="1:2" ht="12.75">
      <c r="A204" s="74"/>
      <c r="B204" s="3"/>
    </row>
    <row r="205" spans="1:2" ht="12.75">
      <c r="A205" s="74"/>
      <c r="B205" s="3"/>
    </row>
    <row r="206" spans="1:2" ht="12.75">
      <c r="A206" s="74"/>
      <c r="B206" s="3"/>
    </row>
    <row r="207" spans="1:2" ht="12.75">
      <c r="A207" s="74"/>
      <c r="B207" s="3"/>
    </row>
    <row r="208" spans="1:2" ht="12.75">
      <c r="A208" s="74"/>
      <c r="B208" s="3"/>
    </row>
    <row r="209" spans="1:2" ht="12.75">
      <c r="A209" s="74"/>
      <c r="B209" s="3"/>
    </row>
    <row r="210" spans="1:2" ht="12.75">
      <c r="A210" s="74"/>
      <c r="B210" s="3"/>
    </row>
    <row r="211" spans="1:2" ht="12.75">
      <c r="A211" s="74"/>
      <c r="B211" s="3"/>
    </row>
    <row r="212" spans="1:2" ht="12.75">
      <c r="A212" s="74"/>
      <c r="B212" s="3"/>
    </row>
    <row r="213" spans="1:2" ht="12.75">
      <c r="A213" s="74"/>
      <c r="B213" s="3"/>
    </row>
    <row r="214" spans="1:2" ht="12.75">
      <c r="A214" s="74"/>
      <c r="B214" s="3"/>
    </row>
    <row r="215" spans="1:2" ht="12.75">
      <c r="A215" s="74"/>
      <c r="B215" s="3"/>
    </row>
    <row r="216" spans="1:2" ht="12.75">
      <c r="A216" s="74"/>
      <c r="B216" s="3"/>
    </row>
    <row r="217" spans="1:2" ht="12.75">
      <c r="A217" s="74"/>
      <c r="B217" s="3"/>
    </row>
    <row r="218" spans="1:2" ht="12.75">
      <c r="A218" s="74"/>
      <c r="B218" s="3"/>
    </row>
    <row r="219" spans="1:2" ht="12.75">
      <c r="A219" s="74"/>
      <c r="B219" s="3"/>
    </row>
    <row r="220" spans="1:2" ht="12.75">
      <c r="A220" s="74"/>
      <c r="B220" s="3"/>
    </row>
    <row r="221" spans="1:2" ht="12.75">
      <c r="A221" s="74"/>
      <c r="B221" s="3"/>
    </row>
    <row r="222" spans="1:2" ht="12.75">
      <c r="A222" s="74"/>
      <c r="B222" s="3"/>
    </row>
    <row r="223" spans="1:2" ht="12.75">
      <c r="A223" s="74"/>
      <c r="B223" s="3"/>
    </row>
    <row r="224" spans="1:2" ht="12.75">
      <c r="A224" s="74"/>
      <c r="B224" s="3"/>
    </row>
    <row r="225" spans="1:2" ht="12.75">
      <c r="A225" s="74"/>
      <c r="B225" s="3"/>
    </row>
    <row r="226" spans="1:2" ht="12.75">
      <c r="A226" s="74"/>
      <c r="B226" s="3"/>
    </row>
    <row r="227" spans="1:2" ht="12.75">
      <c r="A227" s="74"/>
      <c r="B227" s="3"/>
    </row>
    <row r="228" spans="1:2" ht="12.75">
      <c r="A228" s="74"/>
      <c r="B228" s="3"/>
    </row>
    <row r="229" spans="1:2" ht="12.75">
      <c r="A229" s="74"/>
      <c r="B229" s="3"/>
    </row>
    <row r="230" spans="1:2" ht="12.75">
      <c r="A230" s="74"/>
      <c r="B230" s="3"/>
    </row>
    <row r="231" spans="1:2" ht="12.75">
      <c r="A231" s="74"/>
      <c r="B231" s="3"/>
    </row>
    <row r="232" spans="1:2" ht="12.75">
      <c r="A232" s="74"/>
      <c r="B232" s="3"/>
    </row>
    <row r="233" spans="1:2" ht="12.75">
      <c r="A233" s="74"/>
      <c r="B233" s="3"/>
    </row>
    <row r="234" spans="1:2" ht="12.75">
      <c r="A234" s="74"/>
      <c r="B234" s="3"/>
    </row>
    <row r="235" spans="1:2" ht="12.75">
      <c r="A235" s="74"/>
      <c r="B235" s="3"/>
    </row>
    <row r="236" spans="1:2" ht="12.75">
      <c r="A236" s="74"/>
      <c r="B236" s="3"/>
    </row>
    <row r="237" spans="1:2" ht="12.75">
      <c r="A237" s="74"/>
      <c r="B237" s="3"/>
    </row>
    <row r="238" spans="1:2" ht="12.75">
      <c r="A238" s="74"/>
      <c r="B238" s="3"/>
    </row>
    <row r="239" spans="1:2" ht="12.75">
      <c r="A239" s="74"/>
      <c r="B239" s="3"/>
    </row>
    <row r="240" spans="1:2" ht="12.75">
      <c r="A240" s="74"/>
      <c r="B240" s="3"/>
    </row>
    <row r="241" spans="1:2" ht="12.75">
      <c r="A241" s="74"/>
      <c r="B241" s="3"/>
    </row>
    <row r="242" spans="1:2" ht="12.75">
      <c r="A242" s="74"/>
      <c r="B242" s="3"/>
    </row>
    <row r="243" spans="1:2" ht="12.75">
      <c r="A243" s="74"/>
      <c r="B243" s="3"/>
    </row>
    <row r="244" spans="1:2" ht="12.75">
      <c r="A244" s="74"/>
      <c r="B244" s="3"/>
    </row>
    <row r="245" spans="1:2" ht="12.75">
      <c r="A245" s="74"/>
      <c r="B245" s="3"/>
    </row>
    <row r="246" spans="1:2" ht="12.75">
      <c r="A246" s="74"/>
      <c r="B246" s="3"/>
    </row>
    <row r="247" spans="1:2" ht="12.75">
      <c r="A247" s="74"/>
      <c r="B247" s="3"/>
    </row>
    <row r="248" spans="1:2" ht="12.75">
      <c r="A248" s="74"/>
      <c r="B248" s="3"/>
    </row>
    <row r="249" spans="1:2" ht="12.75">
      <c r="A249" s="74"/>
      <c r="B249" s="3"/>
    </row>
    <row r="250" spans="1:2" ht="12.75">
      <c r="A250" s="74"/>
      <c r="B250" s="3"/>
    </row>
    <row r="251" spans="1:2" ht="12.75">
      <c r="A251" s="74"/>
      <c r="B251" s="3"/>
    </row>
    <row r="252" spans="1:2" ht="12.75">
      <c r="A252" s="74"/>
      <c r="B252" s="3"/>
    </row>
    <row r="253" spans="1:2" ht="12.75">
      <c r="A253" s="74"/>
      <c r="B253" s="3"/>
    </row>
    <row r="254" spans="1:2" ht="12.75">
      <c r="A254" s="74"/>
      <c r="B254" s="3"/>
    </row>
    <row r="255" spans="1:2" ht="12.75">
      <c r="A255" s="74"/>
      <c r="B255" s="3"/>
    </row>
    <row r="256" spans="1:2" ht="12.75">
      <c r="A256" s="74"/>
      <c r="B256" s="3"/>
    </row>
    <row r="257" spans="1:2" ht="12.75">
      <c r="A257" s="74"/>
      <c r="B257" s="3"/>
    </row>
    <row r="258" spans="1:2" ht="12.75">
      <c r="A258" s="74"/>
      <c r="B258" s="3"/>
    </row>
    <row r="259" spans="1:2" ht="12.75">
      <c r="A259" s="74"/>
      <c r="B259" s="3"/>
    </row>
    <row r="260" spans="1:2" ht="12.75">
      <c r="A260" s="74"/>
      <c r="B260" s="3"/>
    </row>
    <row r="261" spans="1:2" ht="12.75">
      <c r="A261" s="74"/>
      <c r="B261" s="3"/>
    </row>
    <row r="262" spans="1:2" ht="12.75">
      <c r="A262" s="74"/>
      <c r="B262" s="3"/>
    </row>
    <row r="263" spans="1:2" ht="12.75">
      <c r="A263" s="74"/>
      <c r="B263" s="3"/>
    </row>
    <row r="264" spans="1:2" ht="12.75">
      <c r="A264" s="74"/>
      <c r="B264" s="3"/>
    </row>
    <row r="265" spans="1:2" ht="12.75">
      <c r="A265" s="74"/>
      <c r="B265" s="3"/>
    </row>
    <row r="266" spans="1:2" ht="12.75">
      <c r="A266" s="74"/>
      <c r="B266" s="3"/>
    </row>
    <row r="267" spans="1:2" ht="12.75">
      <c r="A267" s="74"/>
      <c r="B267" s="3"/>
    </row>
    <row r="268" spans="1:2" ht="12.75">
      <c r="A268" s="74"/>
      <c r="B268" s="3"/>
    </row>
    <row r="269" spans="1:2" ht="12.75">
      <c r="A269" s="74"/>
      <c r="B269" s="3"/>
    </row>
    <row r="270" spans="1:2" ht="12.75">
      <c r="A270" s="74"/>
      <c r="B270" s="3"/>
    </row>
    <row r="271" spans="1:2" ht="12.75">
      <c r="A271" s="74"/>
      <c r="B271" s="3"/>
    </row>
    <row r="272" spans="1:2" ht="12.75">
      <c r="A272" s="74"/>
      <c r="B272" s="3"/>
    </row>
    <row r="273" spans="1:2" ht="12.75">
      <c r="A273" s="74"/>
      <c r="B273" s="3"/>
    </row>
    <row r="274" spans="1:2" ht="12.75">
      <c r="A274" s="74"/>
      <c r="B274" s="3"/>
    </row>
    <row r="275" spans="1:2" ht="12.75">
      <c r="A275" s="74"/>
      <c r="B275" s="3"/>
    </row>
    <row r="276" spans="1:2" ht="12.75">
      <c r="A276" s="74"/>
      <c r="B276" s="3"/>
    </row>
    <row r="277" spans="1:2" ht="12.75">
      <c r="A277" s="74"/>
      <c r="B277" s="3"/>
    </row>
    <row r="278" spans="1:2" ht="12.75">
      <c r="A278" s="74"/>
      <c r="B278" s="3"/>
    </row>
    <row r="279" spans="1:2" ht="12.75">
      <c r="A279" s="74"/>
      <c r="B279" s="3"/>
    </row>
    <row r="280" spans="1:2" ht="12.75">
      <c r="A280" s="74"/>
      <c r="B280" s="3"/>
    </row>
    <row r="281" spans="1:2" ht="12.75">
      <c r="A281" s="74"/>
      <c r="B281" s="3"/>
    </row>
    <row r="282" spans="1:2" ht="12.75">
      <c r="A282" s="74"/>
      <c r="B282" s="3"/>
    </row>
    <row r="283" spans="1:2" ht="12.75">
      <c r="A283" s="74"/>
      <c r="B283" s="3"/>
    </row>
    <row r="284" spans="1:2" ht="12.75">
      <c r="A284" s="74"/>
      <c r="B284" s="3"/>
    </row>
    <row r="285" spans="1:2" ht="12.75">
      <c r="A285" s="74"/>
      <c r="B285" s="3"/>
    </row>
    <row r="286" spans="1:2" ht="12.75">
      <c r="A286" s="74"/>
      <c r="B286" s="3"/>
    </row>
    <row r="287" spans="1:2" ht="12.75">
      <c r="A287" s="74"/>
      <c r="B287" s="3"/>
    </row>
    <row r="288" spans="1:2" ht="12.75">
      <c r="A288" s="74"/>
      <c r="B288" s="3"/>
    </row>
    <row r="289" spans="1:2" ht="12.75">
      <c r="A289" s="74"/>
      <c r="B289" s="3"/>
    </row>
    <row r="290" spans="1:2" ht="12.75">
      <c r="A290" s="74"/>
      <c r="B290" s="3"/>
    </row>
    <row r="291" spans="1:2" ht="12.75">
      <c r="A291" s="74"/>
      <c r="B291" s="3"/>
    </row>
    <row r="292" spans="1:2" ht="12.75">
      <c r="A292" s="74"/>
      <c r="B292" s="3"/>
    </row>
    <row r="293" spans="1:2" ht="12.75">
      <c r="A293" s="74"/>
      <c r="B293" s="3"/>
    </row>
    <row r="294" spans="1:2" ht="12.75">
      <c r="A294" s="74"/>
      <c r="B294" s="3"/>
    </row>
    <row r="295" spans="1:2" ht="12.75">
      <c r="A295" s="74"/>
      <c r="B295" s="3"/>
    </row>
    <row r="296" spans="1:2" ht="12.75">
      <c r="A296" s="74"/>
      <c r="B296" s="3"/>
    </row>
    <row r="297" spans="1:2" ht="12.75">
      <c r="A297" s="74"/>
      <c r="B297" s="3"/>
    </row>
    <row r="298" spans="1:2" ht="12.75">
      <c r="A298" s="74"/>
      <c r="B298" s="3"/>
    </row>
    <row r="299" spans="1:2" ht="12.75">
      <c r="A299" s="74"/>
      <c r="B299" s="3"/>
    </row>
    <row r="300" spans="1:2" ht="12.75">
      <c r="A300" s="74"/>
      <c r="B300" s="3"/>
    </row>
    <row r="301" spans="1:2" ht="12.75">
      <c r="A301" s="74"/>
      <c r="B301" s="3"/>
    </row>
    <row r="302" spans="1:2" ht="12.75">
      <c r="A302" s="74"/>
      <c r="B302" s="3"/>
    </row>
    <row r="303" spans="1:2" ht="12.75">
      <c r="A303" s="74"/>
      <c r="B303" s="3"/>
    </row>
    <row r="304" spans="1:2" ht="12.75">
      <c r="A304" s="74"/>
      <c r="B304" s="3"/>
    </row>
    <row r="305" spans="1:2" ht="12.75">
      <c r="A305" s="74"/>
      <c r="B305" s="3"/>
    </row>
    <row r="306" spans="1:2" ht="12.75">
      <c r="A306" s="74"/>
      <c r="B306" s="3"/>
    </row>
    <row r="307" spans="1:2" ht="12.75">
      <c r="A307" s="74"/>
      <c r="B307" s="3"/>
    </row>
    <row r="308" spans="1:2" ht="12.75">
      <c r="A308" s="74"/>
      <c r="B308" s="3"/>
    </row>
    <row r="309" spans="1:2" ht="12.75">
      <c r="A309" s="74"/>
      <c r="B309" s="3"/>
    </row>
    <row r="310" spans="1:2" ht="12.75">
      <c r="A310" s="74"/>
      <c r="B310" s="3"/>
    </row>
    <row r="311" spans="1:2" ht="12.75">
      <c r="A311" s="74"/>
      <c r="B311" s="3"/>
    </row>
    <row r="312" spans="1:2" ht="12.75">
      <c r="A312" s="74"/>
      <c r="B312" s="3"/>
    </row>
    <row r="313" spans="1:2" ht="12.75">
      <c r="A313" s="74"/>
      <c r="B313" s="3"/>
    </row>
    <row r="314" spans="1:2" ht="12.75">
      <c r="A314" s="74"/>
      <c r="B314" s="3"/>
    </row>
    <row r="315" spans="1:2" ht="12.75">
      <c r="A315" s="74"/>
      <c r="B315" s="3"/>
    </row>
    <row r="316" spans="1:2" ht="12.75">
      <c r="A316" s="74"/>
      <c r="B316" s="3"/>
    </row>
    <row r="317" spans="1:2" ht="12.75">
      <c r="A317" s="74"/>
      <c r="B317" s="3"/>
    </row>
    <row r="318" spans="1:2" ht="12.75">
      <c r="A318" s="74"/>
      <c r="B318" s="3"/>
    </row>
    <row r="319" spans="1:2" ht="12.75">
      <c r="A319" s="74"/>
      <c r="B319" s="3"/>
    </row>
    <row r="320" spans="1:2" ht="12.75">
      <c r="A320" s="74"/>
      <c r="B320" s="3"/>
    </row>
    <row r="321" spans="1:2" ht="12.75">
      <c r="A321" s="74"/>
      <c r="B321" s="3"/>
    </row>
    <row r="322" spans="1:2" ht="12.75">
      <c r="A322" s="74"/>
      <c r="B322" s="3"/>
    </row>
    <row r="323" spans="1:2" ht="12.75">
      <c r="A323" s="74"/>
      <c r="B323" s="3"/>
    </row>
    <row r="324" spans="1:2" ht="12.75">
      <c r="A324" s="74"/>
      <c r="B324" s="3"/>
    </row>
    <row r="325" spans="1:2" ht="12.75">
      <c r="A325" s="74"/>
      <c r="B325" s="3"/>
    </row>
    <row r="326" spans="1:2" ht="12.75">
      <c r="A326" s="74"/>
      <c r="B326" s="3"/>
    </row>
    <row r="327" spans="1:2" ht="12.75">
      <c r="A327" s="74"/>
      <c r="B327" s="3"/>
    </row>
    <row r="328" spans="1:2" ht="12.75">
      <c r="A328" s="74"/>
      <c r="B328" s="3"/>
    </row>
    <row r="329" spans="1:2" ht="12.75">
      <c r="A329" s="74"/>
      <c r="B329" s="3"/>
    </row>
    <row r="330" spans="1:2" ht="12.75">
      <c r="A330" s="74"/>
      <c r="B330" s="3"/>
    </row>
    <row r="331" spans="1:2" ht="12.75">
      <c r="A331" s="74"/>
      <c r="B331" s="3"/>
    </row>
    <row r="332" spans="1:2" ht="12.75">
      <c r="A332" s="74"/>
      <c r="B332" s="3"/>
    </row>
    <row r="333" spans="1:2" ht="12.75">
      <c r="A333" s="74"/>
      <c r="B333" s="3"/>
    </row>
    <row r="334" spans="1:2" ht="12.75">
      <c r="A334" s="74"/>
      <c r="B334" s="3"/>
    </row>
    <row r="335" spans="1:2" ht="12.75">
      <c r="A335" s="74"/>
      <c r="B335" s="3"/>
    </row>
    <row r="336" spans="1:2" ht="12.75">
      <c r="A336" s="74"/>
      <c r="B336" s="3"/>
    </row>
    <row r="337" spans="1:2" ht="12.75">
      <c r="A337" s="74"/>
      <c r="B337" s="3"/>
    </row>
    <row r="338" spans="1:2" ht="12.75">
      <c r="A338" s="74"/>
      <c r="B338" s="3"/>
    </row>
    <row r="339" spans="1:2" ht="12.75">
      <c r="A339" s="74"/>
      <c r="B339" s="3"/>
    </row>
    <row r="340" spans="1:2" ht="12.75">
      <c r="A340" s="74"/>
      <c r="B340" s="3"/>
    </row>
    <row r="341" spans="1:2" ht="12.75">
      <c r="A341" s="74"/>
      <c r="B341" s="3"/>
    </row>
    <row r="342" spans="1:2" ht="12.75">
      <c r="A342" s="74"/>
      <c r="B342" s="3"/>
    </row>
    <row r="343" spans="1:2" ht="12.75">
      <c r="A343" s="74"/>
      <c r="B343" s="3"/>
    </row>
    <row r="344" spans="1:2" ht="12.75">
      <c r="A344" s="74"/>
      <c r="B344" s="3"/>
    </row>
    <row r="345" spans="1:2" ht="12.75">
      <c r="A345" s="74"/>
      <c r="B345" s="3"/>
    </row>
    <row r="346" spans="1:2" ht="12.75">
      <c r="A346" s="74"/>
      <c r="B346" s="3"/>
    </row>
    <row r="347" spans="1:2" ht="12.75">
      <c r="A347" s="74"/>
      <c r="B347" s="3"/>
    </row>
    <row r="348" spans="1:2" ht="12.75">
      <c r="A348" s="74"/>
      <c r="B348" s="3"/>
    </row>
    <row r="349" spans="1:2" ht="12.75">
      <c r="A349" s="74"/>
      <c r="B349" s="3"/>
    </row>
    <row r="350" spans="1:2" ht="12.75">
      <c r="A350" s="74"/>
      <c r="B350" s="3"/>
    </row>
    <row r="351" spans="1:2" ht="12.75">
      <c r="A351" s="74"/>
      <c r="B351" s="3"/>
    </row>
    <row r="352" spans="1:2" ht="12.75">
      <c r="A352" s="74"/>
      <c r="B352" s="3"/>
    </row>
    <row r="353" spans="1:2" ht="12.75">
      <c r="A353" s="74"/>
      <c r="B353" s="3"/>
    </row>
    <row r="354" spans="1:2" ht="12.75">
      <c r="A354" s="74"/>
      <c r="B354" s="3"/>
    </row>
    <row r="355" spans="1:2" ht="12.75">
      <c r="A355" s="74"/>
      <c r="B355" s="3"/>
    </row>
    <row r="356" spans="1:2" ht="12.75">
      <c r="A356" s="74"/>
      <c r="B356" s="3"/>
    </row>
    <row r="357" spans="1:2" ht="12.75">
      <c r="A357" s="74"/>
      <c r="B357" s="3"/>
    </row>
    <row r="358" spans="1:2" ht="12.75">
      <c r="A358" s="74"/>
      <c r="B358" s="3"/>
    </row>
    <row r="359" spans="1:2" ht="12.75">
      <c r="A359" s="74"/>
      <c r="B359" s="3"/>
    </row>
    <row r="360" spans="1:2" ht="12.75">
      <c r="A360" s="74"/>
      <c r="B360" s="3"/>
    </row>
    <row r="361" spans="1:2" ht="12.75">
      <c r="A361" s="74"/>
      <c r="B361" s="3"/>
    </row>
    <row r="362" spans="1:2" ht="12.75">
      <c r="A362" s="74"/>
      <c r="B362" s="3"/>
    </row>
    <row r="363" spans="1:2" ht="12.75">
      <c r="A363" s="74"/>
      <c r="B363" s="3"/>
    </row>
    <row r="364" spans="1:2" ht="12.75">
      <c r="A364" s="74"/>
      <c r="B364" s="3"/>
    </row>
    <row r="365" spans="1:2" ht="12.75">
      <c r="A365" s="74"/>
      <c r="B365" s="3"/>
    </row>
    <row r="366" spans="1:2" ht="12.75">
      <c r="A366" s="74"/>
      <c r="B366" s="3"/>
    </row>
    <row r="367" spans="1:2" ht="12.75">
      <c r="A367" s="74"/>
      <c r="B367" s="3"/>
    </row>
    <row r="368" spans="1:2" ht="12.75">
      <c r="A368" s="74"/>
      <c r="B368" s="3"/>
    </row>
    <row r="369" spans="1:2" ht="12.75">
      <c r="A369" s="74"/>
      <c r="B369" s="3"/>
    </row>
    <row r="370" spans="1:2" ht="12.75">
      <c r="A370" s="74"/>
      <c r="B370" s="3"/>
    </row>
    <row r="371" spans="1:2" ht="12.75">
      <c r="A371" s="74"/>
      <c r="B371" s="3"/>
    </row>
    <row r="372" spans="1:2" ht="12.75">
      <c r="A372" s="74"/>
      <c r="B372" s="3"/>
    </row>
    <row r="373" spans="1:2" ht="12.75">
      <c r="A373" s="74"/>
      <c r="B373" s="3"/>
    </row>
    <row r="374" spans="1:2" ht="12.75">
      <c r="A374" s="74"/>
      <c r="B374" s="3"/>
    </row>
    <row r="375" spans="1:2" ht="12.75">
      <c r="A375" s="74"/>
      <c r="B375" s="3"/>
    </row>
    <row r="376" spans="1:2" ht="12.75">
      <c r="A376" s="74"/>
      <c r="B376" s="3"/>
    </row>
    <row r="377" spans="1:2" ht="12.75">
      <c r="A377" s="74"/>
      <c r="B377" s="3"/>
    </row>
    <row r="378" spans="1:2" ht="12.75">
      <c r="A378" s="74"/>
      <c r="B378" s="3"/>
    </row>
    <row r="379" spans="1:2" ht="12.75">
      <c r="A379" s="74"/>
      <c r="B379" s="3"/>
    </row>
    <row r="380" spans="1:2" ht="12.75">
      <c r="A380" s="74"/>
      <c r="B380" s="3"/>
    </row>
    <row r="381" spans="1:2" ht="12.75">
      <c r="A381" s="74"/>
      <c r="B381" s="3"/>
    </row>
    <row r="382" spans="1:2" ht="12.75">
      <c r="A382" s="74"/>
      <c r="B382" s="3"/>
    </row>
    <row r="383" spans="1:2" ht="12.75">
      <c r="A383" s="74"/>
      <c r="B383" s="3"/>
    </row>
    <row r="384" spans="1:2" ht="12.75">
      <c r="A384" s="74"/>
      <c r="B384" s="3"/>
    </row>
    <row r="385" spans="1:2" ht="12.75">
      <c r="A385" s="74"/>
      <c r="B385" s="3"/>
    </row>
    <row r="386" spans="1:2" ht="12.75">
      <c r="A386" s="74"/>
      <c r="B386" s="3"/>
    </row>
    <row r="387" spans="1:2" ht="12.75">
      <c r="A387" s="74"/>
      <c r="B387" s="3"/>
    </row>
    <row r="388" spans="1:2" ht="12.75">
      <c r="A388" s="74"/>
      <c r="B388" s="3"/>
    </row>
    <row r="389" spans="1:2" ht="12.75">
      <c r="A389" s="74"/>
      <c r="B389" s="3"/>
    </row>
    <row r="390" spans="1:2" ht="12.75">
      <c r="A390" s="74"/>
      <c r="B390" s="3"/>
    </row>
    <row r="391" spans="1:2" ht="12.75">
      <c r="A391" s="74"/>
      <c r="B391" s="3"/>
    </row>
    <row r="392" spans="1:2" ht="12.75">
      <c r="A392" s="74"/>
      <c r="B392" s="3"/>
    </row>
    <row r="393" spans="1:2" ht="12.75">
      <c r="A393" s="74"/>
      <c r="B393" s="3"/>
    </row>
    <row r="394" spans="1:2" ht="12.75">
      <c r="A394" s="74"/>
      <c r="B394" s="3"/>
    </row>
    <row r="395" spans="1:2" ht="12.75">
      <c r="A395" s="74"/>
      <c r="B395" s="3"/>
    </row>
    <row r="396" spans="1:2" ht="12.75">
      <c r="A396" s="74"/>
      <c r="B396" s="3"/>
    </row>
    <row r="397" spans="1:2" ht="12.75">
      <c r="A397" s="74"/>
      <c r="B397" s="3"/>
    </row>
    <row r="398" spans="1:2" ht="12.75">
      <c r="A398" s="74"/>
      <c r="B398" s="3"/>
    </row>
    <row r="399" spans="1:2" ht="12.75">
      <c r="A399" s="74"/>
      <c r="B399" s="3"/>
    </row>
    <row r="400" spans="1:2" ht="12.75">
      <c r="A400" s="74"/>
      <c r="B400" s="3"/>
    </row>
    <row r="401" spans="1:2" ht="12.75">
      <c r="A401" s="74"/>
      <c r="B401" s="3"/>
    </row>
    <row r="402" spans="1:2" ht="12.75">
      <c r="A402" s="74"/>
      <c r="B402" s="3"/>
    </row>
    <row r="403" spans="1:2" ht="12.75">
      <c r="A403" s="74"/>
      <c r="B403" s="3"/>
    </row>
    <row r="404" spans="1:2" ht="12.75">
      <c r="A404" s="74"/>
      <c r="B404" s="3"/>
    </row>
    <row r="405" spans="1:2" ht="12.75">
      <c r="A405" s="74"/>
      <c r="B405" s="3"/>
    </row>
    <row r="406" spans="1:2" ht="12.75">
      <c r="A406" s="74"/>
      <c r="B406" s="3"/>
    </row>
    <row r="407" spans="1:2" ht="12.75">
      <c r="A407" s="74"/>
      <c r="B407" s="3"/>
    </row>
    <row r="408" spans="1:2" ht="12.75">
      <c r="A408" s="74"/>
      <c r="B408" s="3"/>
    </row>
    <row r="409" spans="1:2" ht="12.75">
      <c r="A409" s="74"/>
      <c r="B409" s="3"/>
    </row>
    <row r="410" spans="1:2" ht="12.75">
      <c r="A410" s="74"/>
      <c r="B410" s="3"/>
    </row>
    <row r="411" spans="1:2" ht="12.75">
      <c r="A411" s="74"/>
      <c r="B411" s="3"/>
    </row>
    <row r="412" spans="1:2" ht="12.75">
      <c r="A412" s="74"/>
      <c r="B412" s="3"/>
    </row>
    <row r="413" spans="1:2" ht="12.75">
      <c r="A413" s="74"/>
      <c r="B413" s="3"/>
    </row>
    <row r="414" spans="1:2" ht="12.75">
      <c r="A414" s="74"/>
      <c r="B414" s="3"/>
    </row>
    <row r="415" spans="1:2" ht="12.75">
      <c r="A415" s="74"/>
      <c r="B415" s="3"/>
    </row>
    <row r="416" spans="1:2" ht="12.75">
      <c r="A416" s="74"/>
      <c r="B416" s="3"/>
    </row>
    <row r="417" spans="1:2" ht="12.75">
      <c r="A417" s="74"/>
      <c r="B417" s="3"/>
    </row>
    <row r="418" spans="1:2" ht="12.75">
      <c r="A418" s="74"/>
      <c r="B418" s="3"/>
    </row>
    <row r="419" spans="1:2" ht="12.75">
      <c r="A419" s="74"/>
      <c r="B419" s="3"/>
    </row>
    <row r="420" spans="1:2" ht="12.75">
      <c r="A420" s="74"/>
      <c r="B420" s="3"/>
    </row>
    <row r="421" spans="1:2" ht="12.75">
      <c r="A421" s="74"/>
      <c r="B421" s="3"/>
    </row>
    <row r="422" spans="1:2" ht="12.75">
      <c r="A422" s="74"/>
      <c r="B422" s="3"/>
    </row>
    <row r="423" spans="1:2" ht="12.75">
      <c r="A423" s="74"/>
      <c r="B423" s="3"/>
    </row>
    <row r="424" spans="1:2" ht="12.75">
      <c r="A424" s="74"/>
      <c r="B424" s="3"/>
    </row>
    <row r="425" spans="1:2" ht="12.75">
      <c r="A425" s="74"/>
      <c r="B425" s="3"/>
    </row>
    <row r="426" spans="1:2" ht="12.75">
      <c r="A426" s="74"/>
      <c r="B426" s="3"/>
    </row>
    <row r="427" spans="1:2" ht="12.75">
      <c r="A427" s="74"/>
      <c r="B427" s="3"/>
    </row>
    <row r="428" spans="1:2" ht="12.75">
      <c r="A428" s="74"/>
      <c r="B428" s="3"/>
    </row>
    <row r="429" spans="1:2" ht="12.75">
      <c r="A429" s="74"/>
      <c r="B429" s="3"/>
    </row>
    <row r="430" spans="1:2" ht="12.75">
      <c r="A430" s="74"/>
      <c r="B430" s="3"/>
    </row>
    <row r="431" spans="1:2" ht="12.75">
      <c r="A431" s="74"/>
      <c r="B431" s="3"/>
    </row>
    <row r="432" spans="1:2" ht="12.75">
      <c r="A432" s="74"/>
      <c r="B432" s="3"/>
    </row>
    <row r="433" spans="1:2" ht="12.75">
      <c r="A433" s="74"/>
      <c r="B433" s="3"/>
    </row>
    <row r="434" spans="1:2" ht="12.75">
      <c r="A434" s="74"/>
      <c r="B434" s="3"/>
    </row>
    <row r="435" spans="1:2" ht="12.75">
      <c r="A435" s="74"/>
      <c r="B435" s="3"/>
    </row>
    <row r="436" spans="1:2" ht="12.75">
      <c r="A436" s="74"/>
      <c r="B436" s="3"/>
    </row>
    <row r="437" spans="1:2" ht="12.75">
      <c r="A437" s="74"/>
      <c r="B437" s="3"/>
    </row>
    <row r="438" spans="1:2" ht="12.75">
      <c r="A438" s="74"/>
      <c r="B438" s="3"/>
    </row>
    <row r="439" spans="1:2" ht="12.75">
      <c r="A439" s="74"/>
      <c r="B439" s="3"/>
    </row>
    <row r="440" spans="1:2" ht="12.75">
      <c r="A440" s="74"/>
      <c r="B440" s="3"/>
    </row>
    <row r="441" spans="1:2" ht="12.75">
      <c r="A441" s="74"/>
      <c r="B441" s="3"/>
    </row>
    <row r="442" spans="1:2" ht="12.75">
      <c r="A442" s="74"/>
      <c r="B442" s="3"/>
    </row>
    <row r="443" spans="1:2" ht="12.75">
      <c r="A443" s="74"/>
      <c r="B443" s="3"/>
    </row>
    <row r="444" spans="1:2" ht="12.75">
      <c r="A444" s="74"/>
      <c r="B444" s="3"/>
    </row>
    <row r="445" spans="1:2" ht="12.75">
      <c r="A445" s="74"/>
      <c r="B445" s="3"/>
    </row>
    <row r="446" spans="1:2" ht="12.75">
      <c r="A446" s="74"/>
      <c r="B446" s="3"/>
    </row>
    <row r="447" spans="1:2" ht="12.75">
      <c r="A447" s="74"/>
      <c r="B447" s="3"/>
    </row>
    <row r="448" spans="1:2" ht="12.75">
      <c r="A448" s="74"/>
      <c r="B448" s="3"/>
    </row>
    <row r="449" spans="1:2" ht="12.75">
      <c r="A449" s="74"/>
      <c r="B449" s="3"/>
    </row>
    <row r="450" spans="1:2" ht="12.75">
      <c r="A450" s="74"/>
      <c r="B450" s="3"/>
    </row>
    <row r="451" spans="1:2" ht="12.75">
      <c r="A451" s="74"/>
      <c r="B451" s="3"/>
    </row>
    <row r="452" spans="1:2" ht="12.75">
      <c r="A452" s="74"/>
      <c r="B452" s="3"/>
    </row>
    <row r="453" spans="1:2" ht="12.75">
      <c r="A453" s="74"/>
      <c r="B453" s="3"/>
    </row>
    <row r="454" spans="1:2" ht="12.75">
      <c r="A454" s="74"/>
      <c r="B454" s="3"/>
    </row>
    <row r="455" spans="1:2" ht="12.75">
      <c r="A455" s="74"/>
      <c r="B455" s="3"/>
    </row>
    <row r="456" spans="1:2" ht="12.75">
      <c r="A456" s="74"/>
      <c r="B456" s="3"/>
    </row>
    <row r="457" spans="1:2" ht="12.75">
      <c r="A457" s="74"/>
      <c r="B457" s="3"/>
    </row>
    <row r="458" spans="1:2" ht="12.75">
      <c r="A458" s="74"/>
      <c r="B458" s="3"/>
    </row>
    <row r="459" spans="1:2" ht="12.75">
      <c r="A459" s="74"/>
      <c r="B459" s="3"/>
    </row>
    <row r="460" spans="1:2" ht="12.75">
      <c r="A460" s="74"/>
      <c r="B460" s="3"/>
    </row>
    <row r="461" spans="1:2" ht="12.75">
      <c r="A461" s="74"/>
      <c r="B461" s="3"/>
    </row>
    <row r="462" spans="1:2" ht="12.75">
      <c r="A462" s="74"/>
      <c r="B462" s="3"/>
    </row>
    <row r="463" spans="1:2" ht="12.75">
      <c r="A463" s="74"/>
      <c r="B463" s="3"/>
    </row>
    <row r="464" spans="1:2" ht="12.75">
      <c r="A464" s="74"/>
      <c r="B464" s="3"/>
    </row>
    <row r="465" spans="1:2" ht="12.75">
      <c r="A465" s="74"/>
      <c r="B465" s="3"/>
    </row>
    <row r="466" spans="1:2" ht="12.75">
      <c r="A466" s="74"/>
      <c r="B466" s="3"/>
    </row>
    <row r="467" spans="1:2" ht="12.75">
      <c r="A467" s="74"/>
      <c r="B467" s="3"/>
    </row>
    <row r="468" spans="1:2" ht="12.75">
      <c r="A468" s="74"/>
      <c r="B468" s="3"/>
    </row>
    <row r="469" spans="1:2" ht="12.75">
      <c r="A469" s="74"/>
      <c r="B469" s="3"/>
    </row>
    <row r="470" spans="1:2" ht="12.75">
      <c r="A470" s="74"/>
      <c r="B470" s="3"/>
    </row>
    <row r="471" spans="1:2" ht="12.75">
      <c r="A471" s="74"/>
      <c r="B471" s="3"/>
    </row>
    <row r="472" spans="1:2" ht="12.75">
      <c r="A472" s="74"/>
      <c r="B472" s="3"/>
    </row>
    <row r="473" spans="1:2" ht="12.75">
      <c r="A473" s="74"/>
      <c r="B473" s="3"/>
    </row>
    <row r="474" spans="1:2" ht="12.75">
      <c r="A474" s="74"/>
      <c r="B474" s="3"/>
    </row>
    <row r="475" spans="1:2" ht="12.75">
      <c r="A475" s="74"/>
      <c r="B475" s="3"/>
    </row>
    <row r="476" spans="1:2" ht="12.75">
      <c r="A476" s="74"/>
      <c r="B476" s="3"/>
    </row>
    <row r="477" spans="1:2" ht="12.75">
      <c r="A477" s="74"/>
      <c r="B477" s="3"/>
    </row>
    <row r="478" spans="1:2" ht="12.75">
      <c r="A478" s="74"/>
      <c r="B478" s="3"/>
    </row>
    <row r="479" spans="1:2" ht="12.75">
      <c r="A479" s="74"/>
      <c r="B479" s="3"/>
    </row>
    <row r="480" spans="1:2" ht="12.75">
      <c r="A480" s="74"/>
      <c r="B480" s="3"/>
    </row>
    <row r="481" spans="1:2" ht="12.75">
      <c r="A481" s="74"/>
      <c r="B481" s="3"/>
    </row>
    <row r="482" spans="1:2" ht="12.75">
      <c r="A482" s="74"/>
      <c r="B482" s="3"/>
    </row>
    <row r="483" spans="1:2" ht="12.75">
      <c r="A483" s="74"/>
      <c r="B483" s="3"/>
    </row>
    <row r="484" spans="1:2" ht="12.75">
      <c r="A484" s="74"/>
      <c r="B484" s="3"/>
    </row>
    <row r="485" spans="1:2" ht="12.75">
      <c r="A485" s="74"/>
      <c r="B485" s="3"/>
    </row>
    <row r="486" spans="1:2" ht="12.75">
      <c r="A486" s="74"/>
      <c r="B486" s="3"/>
    </row>
    <row r="487" spans="1:2" ht="12.75">
      <c r="A487" s="74"/>
      <c r="B487" s="3"/>
    </row>
    <row r="488" spans="1:2" ht="12.75">
      <c r="A488" s="74"/>
      <c r="B488" s="3"/>
    </row>
    <row r="489" spans="1:2" ht="12.75">
      <c r="A489" s="74"/>
      <c r="B489" s="3"/>
    </row>
    <row r="490" spans="1:2" ht="12.75">
      <c r="A490" s="74"/>
      <c r="B490" s="3"/>
    </row>
    <row r="491" spans="1:2" ht="12.75">
      <c r="A491" s="74"/>
      <c r="B491" s="3"/>
    </row>
    <row r="492" spans="1:2" ht="12.75">
      <c r="A492" s="74"/>
      <c r="B492" s="3"/>
    </row>
    <row r="493" spans="1:2" ht="12.75">
      <c r="A493" s="74"/>
      <c r="B493" s="3"/>
    </row>
    <row r="494" spans="1:2" ht="12.75">
      <c r="A494" s="74"/>
      <c r="B494" s="3"/>
    </row>
    <row r="495" spans="1:2" ht="12.75">
      <c r="A495" s="74"/>
      <c r="B495" s="3"/>
    </row>
    <row r="496" spans="1:2" ht="12.75">
      <c r="A496" s="74"/>
      <c r="B496" s="3"/>
    </row>
    <row r="497" spans="1:2" ht="12.75">
      <c r="A497" s="74"/>
      <c r="B497" s="3"/>
    </row>
    <row r="498" spans="1:2" ht="12.75">
      <c r="A498" s="74"/>
      <c r="B498" s="3"/>
    </row>
    <row r="499" spans="1:2" ht="12.75">
      <c r="A499" s="74"/>
      <c r="B499" s="3"/>
    </row>
    <row r="500" spans="1:2" ht="12.75">
      <c r="A500" s="74"/>
      <c r="B500" s="3"/>
    </row>
    <row r="501" spans="1:2" ht="12.75">
      <c r="A501" s="74"/>
      <c r="B501" s="3"/>
    </row>
    <row r="502" spans="1:2" ht="12.75">
      <c r="A502" s="74"/>
      <c r="B502" s="3"/>
    </row>
    <row r="503" spans="1:2" ht="12.75">
      <c r="A503" s="74"/>
      <c r="B503" s="3"/>
    </row>
    <row r="504" spans="1:2" ht="12.75">
      <c r="A504" s="74"/>
      <c r="B504" s="3"/>
    </row>
    <row r="505" spans="1:2" ht="12.75">
      <c r="A505" s="74"/>
      <c r="B505" s="3"/>
    </row>
    <row r="506" spans="1:2" ht="12.75">
      <c r="A506" s="74"/>
      <c r="B506" s="3"/>
    </row>
    <row r="507" spans="1:2" ht="12.75">
      <c r="A507" s="74"/>
      <c r="B507" s="3"/>
    </row>
    <row r="508" spans="1:2" ht="12.75">
      <c r="A508" s="74"/>
      <c r="B508" s="3"/>
    </row>
    <row r="509" spans="1:2" ht="12.75">
      <c r="A509" s="74"/>
      <c r="B509" s="3"/>
    </row>
    <row r="510" spans="1:2" ht="12.75">
      <c r="A510" s="74"/>
      <c r="B510" s="3"/>
    </row>
    <row r="511" spans="1:2" ht="12.75">
      <c r="A511" s="74"/>
      <c r="B511" s="3"/>
    </row>
    <row r="512" spans="1:2" ht="12.75">
      <c r="A512" s="74"/>
      <c r="B512" s="3"/>
    </row>
    <row r="513" spans="1:2" ht="12.75">
      <c r="A513" s="74"/>
      <c r="B513" s="3"/>
    </row>
    <row r="514" spans="1:2" ht="12.75">
      <c r="A514" s="74"/>
      <c r="B514" s="3"/>
    </row>
    <row r="515" spans="1:2" ht="12.75">
      <c r="A515" s="74"/>
      <c r="B515" s="3"/>
    </row>
    <row r="516" spans="1:2" ht="12.75">
      <c r="A516" s="74"/>
      <c r="B516" s="3"/>
    </row>
    <row r="517" spans="1:2" ht="12.75">
      <c r="A517" s="74"/>
      <c r="B517" s="3"/>
    </row>
    <row r="518" spans="1:2" ht="12.75">
      <c r="A518" s="74"/>
      <c r="B518" s="3"/>
    </row>
    <row r="519" spans="1:2" ht="12.75">
      <c r="A519" s="74"/>
      <c r="B519" s="3"/>
    </row>
    <row r="520" spans="1:2" ht="12.75">
      <c r="A520" s="74"/>
      <c r="B520" s="3"/>
    </row>
    <row r="521" spans="1:2" ht="12.75">
      <c r="A521" s="74"/>
      <c r="B521" s="3"/>
    </row>
    <row r="522" spans="1:2" ht="12.75">
      <c r="A522" s="74"/>
      <c r="B522" s="3"/>
    </row>
    <row r="523" spans="1:2" ht="12.75">
      <c r="A523" s="74"/>
      <c r="B523" s="3"/>
    </row>
    <row r="524" spans="1:2" ht="12.75">
      <c r="A524" s="74"/>
      <c r="B524" s="3"/>
    </row>
    <row r="525" spans="1:2" ht="12.75">
      <c r="A525" s="74"/>
      <c r="B525" s="3"/>
    </row>
    <row r="526" spans="1:2" ht="12.75">
      <c r="A526" s="74"/>
      <c r="B526" s="3"/>
    </row>
    <row r="527" spans="1:2" ht="12.75">
      <c r="A527" s="74"/>
      <c r="B527" s="3"/>
    </row>
    <row r="528" spans="1:2" ht="12.75">
      <c r="A528" s="74"/>
      <c r="B528" s="3"/>
    </row>
    <row r="529" spans="1:2" ht="12.75">
      <c r="A529" s="74"/>
      <c r="B529" s="3"/>
    </row>
    <row r="530" spans="1:2" ht="12.75">
      <c r="A530" s="74"/>
      <c r="B530" s="3"/>
    </row>
    <row r="531" spans="1:2" ht="12.75">
      <c r="A531" s="74"/>
      <c r="B531" s="3"/>
    </row>
    <row r="532" spans="1:2" ht="12.75">
      <c r="A532" s="74"/>
      <c r="B532" s="3"/>
    </row>
    <row r="533" spans="1:2" ht="12.75">
      <c r="A533" s="74"/>
      <c r="B533" s="3"/>
    </row>
    <row r="534" spans="1:2" ht="12.75">
      <c r="A534" s="74"/>
      <c r="B534" s="3"/>
    </row>
    <row r="535" spans="1:2" ht="12.75">
      <c r="A535" s="74"/>
      <c r="B535" s="3"/>
    </row>
    <row r="536" spans="1:2" ht="12.75">
      <c r="A536" s="74"/>
      <c r="B536" s="3"/>
    </row>
    <row r="537" spans="1:2" ht="12.75">
      <c r="A537" s="74"/>
      <c r="B537" s="3"/>
    </row>
    <row r="538" spans="1:2" ht="12.75">
      <c r="A538" s="74"/>
      <c r="B538" s="3"/>
    </row>
    <row r="539" spans="1:2" ht="12.75">
      <c r="A539" s="74"/>
      <c r="B539" s="3"/>
    </row>
    <row r="540" spans="1:2" ht="12.75">
      <c r="A540" s="74"/>
      <c r="B540" s="3"/>
    </row>
    <row r="541" spans="1:2" ht="12.75">
      <c r="A541" s="74"/>
      <c r="B541" s="3"/>
    </row>
    <row r="542" spans="1:2" ht="12.75">
      <c r="A542" s="74"/>
      <c r="B542" s="3"/>
    </row>
    <row r="543" spans="1:2" ht="12.75">
      <c r="A543" s="74"/>
      <c r="B543" s="3"/>
    </row>
    <row r="544" spans="1:2" ht="12.75">
      <c r="A544" s="74"/>
      <c r="B544" s="3"/>
    </row>
    <row r="545" spans="1:2" ht="12.75">
      <c r="A545" s="74"/>
      <c r="B545" s="3"/>
    </row>
    <row r="546" spans="1:2" ht="12.75">
      <c r="A546" s="74"/>
      <c r="B546" s="3"/>
    </row>
    <row r="547" spans="1:2" ht="12.75">
      <c r="A547" s="74"/>
      <c r="B547" s="3"/>
    </row>
    <row r="548" spans="1:2" ht="12.75">
      <c r="A548" s="74"/>
      <c r="B548" s="3"/>
    </row>
    <row r="549" spans="1:2" ht="12.75">
      <c r="A549" s="74"/>
      <c r="B549" s="3"/>
    </row>
    <row r="550" spans="1:2" ht="12.75">
      <c r="A550" s="74"/>
      <c r="B550" s="3"/>
    </row>
    <row r="551" spans="1:2" ht="12.75">
      <c r="A551" s="74"/>
      <c r="B551" s="3"/>
    </row>
    <row r="552" spans="1:2" ht="12.75">
      <c r="A552" s="74"/>
      <c r="B552" s="3"/>
    </row>
    <row r="553" spans="1:2" ht="12.75">
      <c r="A553" s="74"/>
      <c r="B553" s="3"/>
    </row>
    <row r="554" spans="1:2" ht="12.75">
      <c r="A554" s="74"/>
      <c r="B554" s="3"/>
    </row>
    <row r="555" spans="1:2" ht="12.75">
      <c r="A555" s="74"/>
      <c r="B555" s="3"/>
    </row>
    <row r="556" spans="1:2" ht="12.75">
      <c r="A556" s="74"/>
      <c r="B556" s="3"/>
    </row>
    <row r="557" spans="1:2" ht="12.75">
      <c r="A557" s="74"/>
      <c r="B557" s="3"/>
    </row>
    <row r="558" spans="1:2" ht="12.75">
      <c r="A558" s="74"/>
      <c r="B558" s="3"/>
    </row>
    <row r="559" spans="1:2" ht="12.75">
      <c r="A559" s="74"/>
      <c r="B559" s="3"/>
    </row>
    <row r="560" spans="1:2" ht="12.75">
      <c r="A560" s="74"/>
      <c r="B560" s="3"/>
    </row>
    <row r="561" spans="1:2" ht="12.75">
      <c r="A561" s="74"/>
      <c r="B561" s="3"/>
    </row>
    <row r="562" spans="1:2" ht="12.75">
      <c r="A562" s="74"/>
      <c r="B562" s="3"/>
    </row>
    <row r="563" spans="1:2" ht="12.75">
      <c r="A563" s="74"/>
      <c r="B563" s="3"/>
    </row>
    <row r="564" spans="1:2" ht="12.75">
      <c r="A564" s="74"/>
      <c r="B564" s="3"/>
    </row>
    <row r="565" spans="1:2" ht="12.75">
      <c r="A565" s="74"/>
      <c r="B565" s="3"/>
    </row>
    <row r="566" spans="1:2" ht="12.75">
      <c r="A566" s="74"/>
      <c r="B566" s="3"/>
    </row>
    <row r="567" spans="1:2" ht="12.75">
      <c r="A567" s="74"/>
      <c r="B567" s="3"/>
    </row>
    <row r="568" spans="1:2" ht="12.75">
      <c r="A568" s="74"/>
      <c r="B568" s="3"/>
    </row>
    <row r="569" spans="1:2" ht="12.75">
      <c r="A569" s="74"/>
      <c r="B569" s="3"/>
    </row>
    <row r="570" spans="1:2" ht="12.75">
      <c r="A570" s="74"/>
      <c r="B570" s="3"/>
    </row>
    <row r="571" spans="1:2" ht="12.75">
      <c r="A571" s="74"/>
      <c r="B571" s="3"/>
    </row>
    <row r="572" spans="1:2" ht="12.75">
      <c r="A572" s="74"/>
      <c r="B572" s="3"/>
    </row>
    <row r="573" spans="1:2" ht="12.75">
      <c r="A573" s="74"/>
      <c r="B573" s="3"/>
    </row>
    <row r="574" spans="1:2" ht="12.75">
      <c r="A574" s="74"/>
      <c r="B574" s="3"/>
    </row>
    <row r="575" spans="1:2" ht="12.75">
      <c r="A575" s="74"/>
      <c r="B575" s="3"/>
    </row>
    <row r="576" spans="1:2" ht="12.75">
      <c r="A576" s="74"/>
      <c r="B576" s="3"/>
    </row>
    <row r="577" spans="1:2" ht="12.75">
      <c r="A577" s="74"/>
      <c r="B577" s="3"/>
    </row>
    <row r="578" spans="1:2" ht="12.75">
      <c r="A578" s="74"/>
      <c r="B578" s="3"/>
    </row>
    <row r="579" spans="1:2" ht="12.75">
      <c r="A579" s="74"/>
      <c r="B579" s="3"/>
    </row>
    <row r="580" spans="1:2" ht="12.75">
      <c r="A580" s="74"/>
      <c r="B580" s="3"/>
    </row>
    <row r="581" spans="1:2" ht="12.75">
      <c r="A581" s="74"/>
      <c r="B581" s="3"/>
    </row>
    <row r="582" spans="1:2" ht="12.75">
      <c r="A582" s="74"/>
      <c r="B582" s="3"/>
    </row>
    <row r="583" spans="1:2" ht="12.75">
      <c r="A583" s="74"/>
      <c r="B583" s="3"/>
    </row>
    <row r="584" spans="1:2" ht="12.75">
      <c r="A584" s="74"/>
      <c r="B584" s="3"/>
    </row>
    <row r="585" spans="1:2" ht="12.75">
      <c r="A585" s="74"/>
      <c r="B585" s="3"/>
    </row>
    <row r="586" spans="1:2" ht="12.75">
      <c r="A586" s="74"/>
      <c r="B586" s="3"/>
    </row>
    <row r="587" spans="1:2" ht="12.75">
      <c r="A587" s="74"/>
      <c r="B587" s="3"/>
    </row>
    <row r="588" spans="1:2" ht="12.75">
      <c r="A588" s="74"/>
      <c r="B588" s="3"/>
    </row>
    <row r="589" spans="1:2" ht="12.75">
      <c r="A589" s="74"/>
      <c r="B589" s="3"/>
    </row>
    <row r="590" spans="1:2" ht="12.75">
      <c r="A590" s="74"/>
      <c r="B590" s="3"/>
    </row>
    <row r="591" spans="1:2" ht="12.75">
      <c r="A591" s="74"/>
      <c r="B591" s="3"/>
    </row>
    <row r="592" spans="1:2" ht="12.75">
      <c r="A592" s="74"/>
      <c r="B592" s="3"/>
    </row>
    <row r="593" spans="1:2" ht="12.75">
      <c r="A593" s="74"/>
      <c r="B593" s="3"/>
    </row>
    <row r="594" spans="1:2" ht="12.75">
      <c r="A594" s="74"/>
      <c r="B594" s="3"/>
    </row>
    <row r="595" spans="1:2" ht="12.75">
      <c r="A595" s="74"/>
      <c r="B595" s="3"/>
    </row>
    <row r="596" spans="1:2" ht="12.75">
      <c r="A596" s="74"/>
      <c r="B596" s="3"/>
    </row>
    <row r="597" spans="1:2" ht="12.75">
      <c r="A597" s="74"/>
      <c r="B597" s="3"/>
    </row>
    <row r="598" spans="1:2" ht="12.75">
      <c r="A598" s="74"/>
      <c r="B598" s="3"/>
    </row>
    <row r="599" spans="1:2" ht="12.75">
      <c r="A599" s="74"/>
      <c r="B599" s="3"/>
    </row>
    <row r="600" spans="1:2" ht="12.75">
      <c r="A600" s="74"/>
      <c r="B600" s="3"/>
    </row>
    <row r="601" spans="1:2" ht="12.75">
      <c r="A601" s="74"/>
      <c r="B601" s="3"/>
    </row>
    <row r="602" spans="1:2" ht="12.75">
      <c r="A602" s="74"/>
      <c r="B602" s="3"/>
    </row>
    <row r="603" spans="1:2" ht="12.75">
      <c r="A603" s="74"/>
      <c r="B603" s="3"/>
    </row>
    <row r="604" spans="1:2" ht="12.75">
      <c r="A604" s="74"/>
      <c r="B604" s="3"/>
    </row>
    <row r="605" spans="1:2" ht="12.75">
      <c r="A605" s="74"/>
      <c r="B605" s="3"/>
    </row>
    <row r="606" spans="1:2" ht="12.75">
      <c r="A606" s="74"/>
      <c r="B606" s="3"/>
    </row>
    <row r="607" spans="1:2" ht="12.75">
      <c r="A607" s="74"/>
      <c r="B607" s="3"/>
    </row>
    <row r="608" spans="1:2" ht="12.75">
      <c r="A608" s="74"/>
      <c r="B608" s="3"/>
    </row>
    <row r="609" spans="1:2" ht="12.75">
      <c r="A609" s="74"/>
      <c r="B609" s="3"/>
    </row>
    <row r="610" spans="1:2" ht="12.75">
      <c r="A610" s="74"/>
      <c r="B610" s="3"/>
    </row>
    <row r="611" spans="1:2" ht="12.75">
      <c r="A611" s="74"/>
      <c r="B611" s="3"/>
    </row>
    <row r="612" spans="1:2" ht="12.75">
      <c r="A612" s="74"/>
      <c r="B612" s="3"/>
    </row>
    <row r="613" spans="1:2" ht="12.75">
      <c r="A613" s="74"/>
      <c r="B613" s="3"/>
    </row>
    <row r="614" spans="1:2" ht="12.75">
      <c r="A614" s="74"/>
      <c r="B614" s="3"/>
    </row>
    <row r="615" spans="1:2" ht="12.75">
      <c r="A615" s="74"/>
      <c r="B615" s="3"/>
    </row>
    <row r="616" spans="1:2" ht="12.75">
      <c r="A616" s="74"/>
      <c r="B616" s="3"/>
    </row>
    <row r="617" spans="1:2" ht="12.75">
      <c r="A617" s="74"/>
      <c r="B617" s="3"/>
    </row>
    <row r="618" spans="1:2" ht="12.75">
      <c r="A618" s="74"/>
      <c r="B618" s="3"/>
    </row>
    <row r="619" spans="1:2" ht="12.75">
      <c r="A619" s="74"/>
      <c r="B619" s="3"/>
    </row>
    <row r="620" spans="1:2" ht="12.75">
      <c r="A620" s="74"/>
      <c r="B620" s="3"/>
    </row>
    <row r="621" spans="1:2" ht="12.75">
      <c r="A621" s="74"/>
      <c r="B621" s="3"/>
    </row>
    <row r="622" spans="1:2" ht="12.75">
      <c r="A622" s="74"/>
      <c r="B622" s="3"/>
    </row>
    <row r="623" spans="1:2" ht="12.75">
      <c r="A623" s="74"/>
      <c r="B623" s="3"/>
    </row>
    <row r="624" spans="1:2" ht="12.75">
      <c r="A624" s="74"/>
      <c r="B624" s="3"/>
    </row>
    <row r="625" spans="1:2" ht="12.75">
      <c r="A625" s="74"/>
      <c r="B625" s="3"/>
    </row>
    <row r="626" spans="1:2" ht="12.75">
      <c r="A626" s="74"/>
      <c r="B626" s="3"/>
    </row>
    <row r="627" spans="1:2" ht="12.75">
      <c r="A627" s="74"/>
      <c r="B627" s="3"/>
    </row>
    <row r="628" spans="1:2" ht="12.75">
      <c r="A628" s="74"/>
      <c r="B628" s="3"/>
    </row>
    <row r="629" spans="1:2" ht="12.75">
      <c r="A629" s="74"/>
      <c r="B629" s="3"/>
    </row>
    <row r="630" spans="1:2" ht="12.75">
      <c r="A630" s="74"/>
      <c r="B630" s="3"/>
    </row>
    <row r="631" spans="1:2" ht="12.75">
      <c r="A631" s="74"/>
      <c r="B631" s="3"/>
    </row>
    <row r="632" spans="1:2" ht="12.75">
      <c r="A632" s="74"/>
      <c r="B632" s="3"/>
    </row>
    <row r="633" spans="1:2" ht="12.75">
      <c r="A633" s="74"/>
      <c r="B633" s="3"/>
    </row>
    <row r="634" spans="1:2" ht="12.75">
      <c r="A634" s="74"/>
      <c r="B634" s="3"/>
    </row>
    <row r="635" spans="1:2" ht="12.75">
      <c r="A635" s="74"/>
      <c r="B635" s="3"/>
    </row>
    <row r="636" spans="1:2" ht="12.75">
      <c r="A636" s="74"/>
      <c r="B636" s="3"/>
    </row>
    <row r="637" spans="1:2" ht="12.75">
      <c r="A637" s="74"/>
      <c r="B637" s="3"/>
    </row>
    <row r="638" spans="1:2" ht="12.75">
      <c r="A638" s="74"/>
      <c r="B638" s="3"/>
    </row>
    <row r="639" spans="1:2" ht="12.75">
      <c r="A639" s="74"/>
      <c r="B639" s="3"/>
    </row>
    <row r="640" spans="1:2" ht="12.75">
      <c r="A640" s="74"/>
      <c r="B640" s="3"/>
    </row>
    <row r="641" spans="1:2" ht="12.75">
      <c r="A641" s="74"/>
      <c r="B641" s="3"/>
    </row>
    <row r="642" spans="1:2" ht="12.75">
      <c r="A642" s="74"/>
      <c r="B642" s="3"/>
    </row>
    <row r="643" spans="1:2" ht="12.75">
      <c r="A643" s="74"/>
      <c r="B643" s="3"/>
    </row>
    <row r="644" spans="1:2" ht="12.75">
      <c r="A644" s="74"/>
      <c r="B644" s="3"/>
    </row>
    <row r="645" spans="1:2" ht="12.75">
      <c r="A645" s="74"/>
      <c r="B645" s="3"/>
    </row>
    <row r="646" spans="1:2" ht="12.75">
      <c r="A646" s="74"/>
      <c r="B646" s="3"/>
    </row>
    <row r="647" spans="1:2" ht="12.75">
      <c r="A647" s="74"/>
      <c r="B647" s="3"/>
    </row>
    <row r="648" spans="1:2" ht="12.75">
      <c r="A648" s="74"/>
      <c r="B648" s="3"/>
    </row>
    <row r="649" spans="1:2" ht="12.75">
      <c r="A649" s="74"/>
      <c r="B649" s="3"/>
    </row>
    <row r="650" spans="1:2" ht="12.75">
      <c r="A650" s="74"/>
      <c r="B650" s="3"/>
    </row>
    <row r="651" spans="1:2" ht="12.75">
      <c r="A651" s="74"/>
      <c r="B651" s="3"/>
    </row>
    <row r="652" spans="1:2" ht="12.75">
      <c r="A652" s="74"/>
      <c r="B652" s="3"/>
    </row>
    <row r="653" spans="1:2" ht="12.75">
      <c r="A653" s="74"/>
      <c r="B653" s="3"/>
    </row>
    <row r="654" spans="1:2" ht="12.75">
      <c r="A654" s="74"/>
      <c r="B654" s="3"/>
    </row>
    <row r="655" spans="1:2" ht="12.75">
      <c r="A655" s="74"/>
      <c r="B655" s="3"/>
    </row>
    <row r="656" spans="1:2" ht="12.75">
      <c r="A656" s="74"/>
      <c r="B656" s="3"/>
    </row>
    <row r="657" spans="1:2" ht="12.75">
      <c r="A657" s="74"/>
      <c r="B657" s="3"/>
    </row>
    <row r="658" spans="1:2" ht="12.75">
      <c r="A658" s="74"/>
      <c r="B658" s="3"/>
    </row>
    <row r="659" spans="1:2" ht="12.75">
      <c r="A659" s="74"/>
      <c r="B659" s="3"/>
    </row>
    <row r="660" spans="1:2" ht="12.75">
      <c r="A660" s="74"/>
      <c r="B660" s="3"/>
    </row>
    <row r="661" spans="1:2" ht="12.75">
      <c r="A661" s="74"/>
      <c r="B661" s="3"/>
    </row>
    <row r="662" spans="1:2" ht="12.75">
      <c r="A662" s="74"/>
      <c r="B662" s="3"/>
    </row>
    <row r="663" spans="1:2" ht="12.75">
      <c r="A663" s="74"/>
      <c r="B663" s="3"/>
    </row>
    <row r="664" spans="1:2" ht="12.75">
      <c r="A664" s="74"/>
      <c r="B664" s="3"/>
    </row>
    <row r="665" spans="1:2" ht="12.75">
      <c r="A665" s="74"/>
      <c r="B665" s="3"/>
    </row>
    <row r="666" spans="1:2" ht="12.75">
      <c r="A666" s="74"/>
      <c r="B666" s="3"/>
    </row>
    <row r="667" spans="1:2" ht="12.75">
      <c r="A667" s="74"/>
      <c r="B667" s="3"/>
    </row>
    <row r="668" spans="1:2" ht="12.75">
      <c r="A668" s="74"/>
      <c r="B668" s="3"/>
    </row>
    <row r="669" spans="1:2" ht="12.75">
      <c r="A669" s="74"/>
      <c r="B669" s="3"/>
    </row>
    <row r="670" spans="1:2" ht="12.75">
      <c r="A670" s="74"/>
      <c r="B670" s="3"/>
    </row>
    <row r="671" spans="1:2" ht="12.75">
      <c r="A671" s="74"/>
      <c r="B671" s="3"/>
    </row>
    <row r="672" spans="1:2" ht="12.75">
      <c r="A672" s="74"/>
      <c r="B672" s="3"/>
    </row>
    <row r="673" spans="1:2" ht="12.75">
      <c r="A673" s="74"/>
      <c r="B673" s="3"/>
    </row>
    <row r="674" spans="1:2" ht="12.75">
      <c r="A674" s="74"/>
      <c r="B674" s="3"/>
    </row>
    <row r="675" spans="1:2" ht="12.75">
      <c r="A675" s="74"/>
      <c r="B675" s="3"/>
    </row>
    <row r="676" spans="1:2" ht="12.75">
      <c r="A676" s="74"/>
      <c r="B676" s="3"/>
    </row>
    <row r="677" spans="1:2" ht="12.75">
      <c r="A677" s="74"/>
      <c r="B677" s="3"/>
    </row>
    <row r="678" spans="1:2" ht="12.75">
      <c r="A678" s="74"/>
      <c r="B678" s="3"/>
    </row>
    <row r="679" spans="1:2" ht="12.75">
      <c r="A679" s="74"/>
      <c r="B679" s="3"/>
    </row>
    <row r="680" spans="1:2" ht="12.75">
      <c r="A680" s="74"/>
      <c r="B680" s="3"/>
    </row>
    <row r="681" spans="1:2" ht="12.75">
      <c r="A681" s="74"/>
      <c r="B681" s="3"/>
    </row>
    <row r="682" spans="1:2" ht="12.75">
      <c r="A682" s="74"/>
      <c r="B682" s="3"/>
    </row>
    <row r="683" spans="1:2" ht="12.75">
      <c r="A683" s="74"/>
      <c r="B683" s="3"/>
    </row>
    <row r="684" spans="1:2" ht="12.75">
      <c r="A684" s="74"/>
      <c r="B684" s="3"/>
    </row>
    <row r="685" spans="1:2" ht="12.75">
      <c r="A685" s="74"/>
      <c r="B685" s="3"/>
    </row>
    <row r="686" spans="1:2" ht="12.75">
      <c r="A686" s="74"/>
      <c r="B686" s="3"/>
    </row>
    <row r="687" spans="1:2" ht="12.75">
      <c r="A687" s="74"/>
      <c r="B687" s="3"/>
    </row>
    <row r="688" spans="1:2" ht="12.75">
      <c r="A688" s="74"/>
      <c r="B688" s="3"/>
    </row>
    <row r="689" spans="1:2" ht="12.75">
      <c r="A689" s="74"/>
      <c r="B689" s="3"/>
    </row>
    <row r="690" spans="1:2" ht="12.75">
      <c r="A690" s="74"/>
      <c r="B690" s="3"/>
    </row>
    <row r="691" spans="1:2" ht="12.75">
      <c r="A691" s="74"/>
      <c r="B691" s="3"/>
    </row>
    <row r="692" spans="1:2" ht="12.75">
      <c r="A692" s="74"/>
      <c r="B692" s="3"/>
    </row>
    <row r="693" spans="1:2" ht="12.75">
      <c r="A693" s="74"/>
      <c r="B693" s="3"/>
    </row>
    <row r="694" spans="1:2" ht="12.75">
      <c r="A694" s="74"/>
      <c r="B694" s="3"/>
    </row>
    <row r="695" spans="1:2" ht="12.75">
      <c r="A695" s="74"/>
      <c r="B695" s="3"/>
    </row>
    <row r="696" spans="1:2" ht="12.75">
      <c r="A696" s="74"/>
      <c r="B696" s="3"/>
    </row>
    <row r="697" spans="1:2" ht="12.75">
      <c r="A697" s="74"/>
      <c r="B697" s="3"/>
    </row>
    <row r="698" spans="1:2" ht="12.75">
      <c r="A698" s="74"/>
      <c r="B698" s="3"/>
    </row>
    <row r="699" spans="1:2" ht="12.75">
      <c r="A699" s="74"/>
      <c r="B699" s="3"/>
    </row>
    <row r="700" spans="1:2" ht="12.75">
      <c r="A700" s="74"/>
      <c r="B700" s="3"/>
    </row>
    <row r="701" spans="1:2" ht="12.75">
      <c r="A701" s="74"/>
      <c r="B701" s="3"/>
    </row>
    <row r="702" spans="1:2" ht="12.75">
      <c r="A702" s="74"/>
      <c r="B702" s="3"/>
    </row>
    <row r="703" spans="1:2" ht="12.75">
      <c r="A703" s="74"/>
      <c r="B703" s="3"/>
    </row>
    <row r="704" spans="1:2" ht="12.75">
      <c r="A704" s="74"/>
      <c r="B704" s="3"/>
    </row>
    <row r="705" spans="1:2" ht="12.75">
      <c r="A705" s="74"/>
      <c r="B705" s="3"/>
    </row>
    <row r="706" spans="1:2" ht="12.75">
      <c r="A706" s="74"/>
      <c r="B706" s="3"/>
    </row>
    <row r="707" spans="1:2" ht="12.75">
      <c r="A707" s="74"/>
      <c r="B707" s="3"/>
    </row>
    <row r="708" spans="1:2" ht="12.75">
      <c r="A708" s="74"/>
      <c r="B708" s="3"/>
    </row>
    <row r="709" spans="1:2" ht="12.75">
      <c r="A709" s="74"/>
      <c r="B709" s="3"/>
    </row>
    <row r="710" spans="1:2" ht="12.75">
      <c r="A710" s="74"/>
      <c r="B710" s="3"/>
    </row>
    <row r="711" spans="1:2" ht="12.75">
      <c r="A711" s="74"/>
      <c r="B711" s="3"/>
    </row>
    <row r="712" spans="1:2" ht="12.75">
      <c r="A712" s="74"/>
      <c r="B712" s="3"/>
    </row>
    <row r="713" spans="1:2" ht="12.75">
      <c r="A713" s="74"/>
      <c r="B713" s="3"/>
    </row>
    <row r="714" spans="1:2" ht="12.75">
      <c r="A714" s="74"/>
      <c r="B714" s="3"/>
    </row>
    <row r="715" spans="1:2" ht="12.75">
      <c r="A715" s="74"/>
      <c r="B715" s="3"/>
    </row>
    <row r="716" spans="1:2" ht="12.75">
      <c r="A716" s="74"/>
      <c r="B716" s="3"/>
    </row>
    <row r="717" spans="1:2" ht="12.75">
      <c r="A717" s="74"/>
      <c r="B717" s="3"/>
    </row>
    <row r="718" spans="1:2" ht="12.75">
      <c r="A718" s="74"/>
      <c r="B718" s="3"/>
    </row>
    <row r="719" spans="1:2" ht="12.75">
      <c r="A719" s="74"/>
      <c r="B719" s="3"/>
    </row>
    <row r="720" spans="1:2" ht="12.75">
      <c r="A720" s="74"/>
      <c r="B720" s="3"/>
    </row>
    <row r="721" spans="1:2" ht="12.75">
      <c r="A721" s="74"/>
      <c r="B721" s="3"/>
    </row>
    <row r="722" spans="1:2" ht="12.75">
      <c r="A722" s="74"/>
      <c r="B722" s="3"/>
    </row>
    <row r="723" spans="1:2" ht="12.75">
      <c r="A723" s="74"/>
      <c r="B723" s="3"/>
    </row>
    <row r="724" spans="1:2" ht="12.75">
      <c r="A724" s="74"/>
      <c r="B724" s="3"/>
    </row>
    <row r="725" spans="1:2" ht="12.75">
      <c r="A725" s="74"/>
      <c r="B725" s="3"/>
    </row>
    <row r="726" spans="1:2" ht="12.75">
      <c r="A726" s="74"/>
      <c r="B726" s="3"/>
    </row>
    <row r="727" spans="1:2" ht="12.75">
      <c r="A727" s="74"/>
      <c r="B727" s="3"/>
    </row>
    <row r="728" spans="1:2" ht="12.75">
      <c r="A728" s="74"/>
      <c r="B728" s="3"/>
    </row>
    <row r="729" spans="1:2" ht="12.75">
      <c r="A729" s="74"/>
      <c r="B729" s="3"/>
    </row>
    <row r="730" spans="1:2" ht="12.75">
      <c r="A730" s="74"/>
      <c r="B730" s="3"/>
    </row>
    <row r="731" spans="1:2" ht="12.75">
      <c r="A731" s="74"/>
      <c r="B731" s="3"/>
    </row>
    <row r="732" spans="1:2" ht="12.75">
      <c r="A732" s="74"/>
      <c r="B732" s="3"/>
    </row>
    <row r="733" spans="1:2" ht="12.75">
      <c r="A733" s="74"/>
      <c r="B733" s="3"/>
    </row>
    <row r="734" spans="1:2" ht="12.75">
      <c r="A734" s="74"/>
      <c r="B734" s="3"/>
    </row>
    <row r="735" spans="1:2" ht="12.75">
      <c r="A735" s="74"/>
      <c r="B735" s="3"/>
    </row>
    <row r="736" spans="1:2" ht="12.75">
      <c r="A736" s="74"/>
      <c r="B736" s="3"/>
    </row>
    <row r="737" spans="1:2" ht="12.75">
      <c r="A737" s="74"/>
      <c r="B737" s="3"/>
    </row>
    <row r="738" spans="1:2" ht="12.75">
      <c r="A738" s="74"/>
      <c r="B738" s="3"/>
    </row>
    <row r="739" spans="1:2" ht="12.75">
      <c r="A739" s="74"/>
      <c r="B739" s="3"/>
    </row>
    <row r="740" spans="1:2" ht="12.75">
      <c r="A740" s="74"/>
      <c r="B740" s="3"/>
    </row>
    <row r="741" spans="1:2" ht="12.75">
      <c r="A741" s="74"/>
      <c r="B741" s="3"/>
    </row>
    <row r="742" spans="1:2" ht="12.75">
      <c r="A742" s="74"/>
      <c r="B742" s="3"/>
    </row>
    <row r="743" spans="1:2" ht="12.75">
      <c r="A743" s="74"/>
      <c r="B743" s="3"/>
    </row>
    <row r="744" spans="1:2" ht="12.75">
      <c r="A744" s="74"/>
      <c r="B744" s="3"/>
    </row>
    <row r="745" spans="1:2" ht="12.75">
      <c r="A745" s="74"/>
      <c r="B745" s="3"/>
    </row>
    <row r="746" spans="1:2" ht="12.75">
      <c r="A746" s="74"/>
      <c r="B746" s="3"/>
    </row>
    <row r="747" spans="1:2" ht="12.75">
      <c r="A747" s="74"/>
      <c r="B747" s="3"/>
    </row>
    <row r="748" spans="1:2" ht="12.75">
      <c r="A748" s="74"/>
      <c r="B748" s="3"/>
    </row>
    <row r="749" spans="1:2" ht="12.75">
      <c r="A749" s="74"/>
      <c r="B749" s="3"/>
    </row>
    <row r="750" spans="1:2" ht="12.75">
      <c r="A750" s="74"/>
      <c r="B750" s="3"/>
    </row>
    <row r="751" spans="1:2" ht="12.75">
      <c r="A751" s="74"/>
      <c r="B751" s="3"/>
    </row>
    <row r="752" spans="1:2" ht="12.75">
      <c r="A752" s="74"/>
      <c r="B752" s="3"/>
    </row>
    <row r="753" spans="1:2" ht="12.75">
      <c r="A753" s="74"/>
      <c r="B753" s="3"/>
    </row>
    <row r="754" spans="1:2" ht="12.75">
      <c r="A754" s="74"/>
      <c r="B754" s="3"/>
    </row>
    <row r="755" spans="1:2" ht="12.75">
      <c r="A755" s="74"/>
      <c r="B755" s="3"/>
    </row>
    <row r="756" spans="1:2" ht="12.75">
      <c r="A756" s="74"/>
      <c r="B756" s="3"/>
    </row>
    <row r="757" spans="1:2" ht="12.75">
      <c r="A757" s="74"/>
      <c r="B757" s="3"/>
    </row>
    <row r="758" spans="1:2" ht="12.75">
      <c r="A758" s="74"/>
      <c r="B758" s="3"/>
    </row>
    <row r="759" spans="1:2" ht="12.75">
      <c r="A759" s="74"/>
      <c r="B759" s="3"/>
    </row>
    <row r="760" spans="1:2" ht="12.75">
      <c r="A760" s="74"/>
      <c r="B760" s="3"/>
    </row>
    <row r="761" spans="1:2" ht="12.75">
      <c r="A761" s="74"/>
      <c r="B761" s="3"/>
    </row>
    <row r="762" spans="1:2" ht="12.75">
      <c r="A762" s="74"/>
      <c r="B762" s="3"/>
    </row>
    <row r="763" spans="1:2" ht="12.75">
      <c r="A763" s="74"/>
      <c r="B763" s="3"/>
    </row>
    <row r="764" spans="1:2" ht="12.75">
      <c r="A764" s="74"/>
      <c r="B764" s="3"/>
    </row>
    <row r="765" spans="1:2" ht="12.75">
      <c r="A765" s="74"/>
      <c r="B765" s="3"/>
    </row>
    <row r="766" spans="1:2" ht="12.75">
      <c r="A766" s="74"/>
      <c r="B766" s="3"/>
    </row>
    <row r="767" spans="1:2" ht="12.75">
      <c r="A767" s="74"/>
      <c r="B767" s="3"/>
    </row>
    <row r="768" spans="1:2" ht="12.75">
      <c r="A768" s="74"/>
      <c r="B768" s="3"/>
    </row>
    <row r="769" spans="1:2" ht="12.75">
      <c r="A769" s="74"/>
      <c r="B769" s="3"/>
    </row>
    <row r="770" spans="1:2" ht="12.75">
      <c r="A770" s="74"/>
      <c r="B770" s="3"/>
    </row>
    <row r="771" spans="1:2" ht="12.75">
      <c r="A771" s="74"/>
      <c r="B771" s="3"/>
    </row>
    <row r="772" spans="1:2" ht="12.75">
      <c r="A772" s="74"/>
      <c r="B772" s="3"/>
    </row>
    <row r="773" spans="1:2" ht="12.75">
      <c r="A773" s="74"/>
      <c r="B773" s="3"/>
    </row>
    <row r="774" spans="1:2" ht="12.75">
      <c r="A774" s="74"/>
      <c r="B774" s="3"/>
    </row>
    <row r="775" spans="1:2" ht="12.75">
      <c r="A775" s="74"/>
      <c r="B775" s="3"/>
    </row>
    <row r="776" spans="1:2" ht="12.75">
      <c r="A776" s="74"/>
      <c r="B776" s="3"/>
    </row>
    <row r="777" spans="1:2" ht="12.75">
      <c r="A777" s="74"/>
      <c r="B777" s="3"/>
    </row>
    <row r="778" spans="1:2" ht="12.75">
      <c r="A778" s="74"/>
      <c r="B778" s="3"/>
    </row>
    <row r="779" spans="1:2" ht="12.75">
      <c r="A779" s="74"/>
      <c r="B779" s="3"/>
    </row>
    <row r="780" spans="1:2" ht="12.75">
      <c r="A780" s="74"/>
      <c r="B780" s="3"/>
    </row>
    <row r="781" spans="1:2" ht="12.75">
      <c r="A781" s="74"/>
      <c r="B781" s="3"/>
    </row>
    <row r="782" spans="1:2" ht="12.75">
      <c r="A782" s="74"/>
      <c r="B782" s="3"/>
    </row>
    <row r="783" spans="1:2" ht="12.75">
      <c r="A783" s="74"/>
      <c r="B783" s="3"/>
    </row>
    <row r="784" spans="1:2" ht="12.75">
      <c r="A784" s="74"/>
      <c r="B784" s="3"/>
    </row>
    <row r="785" spans="1:2" ht="12.75">
      <c r="A785" s="74"/>
      <c r="B785" s="3"/>
    </row>
    <row r="786" spans="1:2" ht="12.75">
      <c r="A786" s="74"/>
      <c r="B786" s="3"/>
    </row>
    <row r="787" spans="1:2" ht="12.75">
      <c r="A787" s="74"/>
      <c r="B787" s="3"/>
    </row>
    <row r="788" spans="1:2" ht="12.75">
      <c r="A788" s="74"/>
      <c r="B788" s="3"/>
    </row>
    <row r="789" spans="1:2" ht="12.75">
      <c r="A789" s="74"/>
      <c r="B789" s="3"/>
    </row>
    <row r="790" spans="1:2" ht="12.75">
      <c r="A790" s="74"/>
      <c r="B790" s="3"/>
    </row>
    <row r="791" spans="1:2" ht="12.75">
      <c r="A791" s="74"/>
      <c r="B791" s="3"/>
    </row>
    <row r="792" spans="1:2" ht="12.75">
      <c r="A792" s="74"/>
      <c r="B792" s="3"/>
    </row>
    <row r="793" spans="1:2" ht="12.75">
      <c r="A793" s="74"/>
      <c r="B793" s="3"/>
    </row>
    <row r="794" spans="1:2" ht="12.75">
      <c r="A794" s="74"/>
      <c r="B794" s="3"/>
    </row>
    <row r="795" spans="1:2" ht="12.75">
      <c r="A795" s="74"/>
      <c r="B795" s="3"/>
    </row>
    <row r="796" spans="1:2" ht="12.75">
      <c r="A796" s="74"/>
      <c r="B796" s="3"/>
    </row>
    <row r="797" spans="1:2" ht="12.75">
      <c r="A797" s="74"/>
      <c r="B797" s="3"/>
    </row>
    <row r="798" spans="1:2" ht="12.75">
      <c r="A798" s="74"/>
      <c r="B798" s="3"/>
    </row>
    <row r="799" spans="1:2" ht="12.75">
      <c r="A799" s="74"/>
      <c r="B799" s="3"/>
    </row>
    <row r="800" spans="1:2" ht="12.75">
      <c r="A800" s="74"/>
      <c r="B800" s="3"/>
    </row>
    <row r="801" spans="1:2" ht="12.75">
      <c r="A801" s="74"/>
      <c r="B801" s="3"/>
    </row>
    <row r="802" spans="1:2" ht="12.75">
      <c r="A802" s="74"/>
      <c r="B802" s="3"/>
    </row>
    <row r="803" spans="1:2" ht="12.75">
      <c r="A803" s="74"/>
      <c r="B803" s="3"/>
    </row>
    <row r="804" spans="1:2" ht="12.75">
      <c r="A804" s="74"/>
      <c r="B804" s="3"/>
    </row>
    <row r="805" spans="1:2" ht="12.75">
      <c r="A805" s="74"/>
      <c r="B805" s="3"/>
    </row>
    <row r="806" spans="1:2" ht="12.75">
      <c r="A806" s="74"/>
      <c r="B806" s="3"/>
    </row>
    <row r="807" spans="1:2" ht="12.75">
      <c r="A807" s="74"/>
      <c r="B807" s="3"/>
    </row>
    <row r="808" spans="1:2" ht="12.75">
      <c r="A808" s="74"/>
      <c r="B808" s="3"/>
    </row>
    <row r="809" spans="1:2" ht="12.75">
      <c r="A809" s="74"/>
      <c r="B809" s="3"/>
    </row>
    <row r="810" spans="1:2" ht="12.75">
      <c r="A810" s="74"/>
      <c r="B810" s="3"/>
    </row>
    <row r="811" spans="1:2" ht="12.75">
      <c r="A811" s="74"/>
      <c r="B811" s="3"/>
    </row>
    <row r="812" spans="1:2" ht="12.75">
      <c r="A812" s="74"/>
      <c r="B812" s="3"/>
    </row>
    <row r="813" spans="1:2" ht="12.75">
      <c r="A813" s="74"/>
      <c r="B813" s="3"/>
    </row>
    <row r="814" spans="1:2" ht="12.75">
      <c r="A814" s="74"/>
      <c r="B814" s="3"/>
    </row>
    <row r="815" spans="1:2" ht="12.75">
      <c r="A815" s="74"/>
      <c r="B815" s="3"/>
    </row>
    <row r="816" spans="1:2" ht="12.75">
      <c r="A816" s="74"/>
      <c r="B816" s="3"/>
    </row>
    <row r="817" spans="1:2" ht="12.75">
      <c r="A817" s="74"/>
      <c r="B817" s="3"/>
    </row>
    <row r="818" spans="1:2" ht="12.75">
      <c r="A818" s="74"/>
      <c r="B818" s="3"/>
    </row>
    <row r="819" spans="1:2" ht="12.75">
      <c r="A819" s="74"/>
      <c r="B819" s="3"/>
    </row>
    <row r="820" spans="1:2" ht="12.75">
      <c r="A820" s="74"/>
      <c r="B820" s="3"/>
    </row>
    <row r="821" spans="1:2" ht="12.75">
      <c r="A821" s="74"/>
      <c r="B821" s="3"/>
    </row>
    <row r="822" spans="1:2" ht="12.75">
      <c r="A822" s="74"/>
      <c r="B822" s="3"/>
    </row>
    <row r="823" spans="1:2" ht="12.75">
      <c r="A823" s="74"/>
      <c r="B823" s="3"/>
    </row>
    <row r="824" spans="1:2" ht="12.75">
      <c r="A824" s="74"/>
      <c r="B824" s="3"/>
    </row>
    <row r="825" spans="1:2" ht="12.75">
      <c r="A825" s="74"/>
      <c r="B825" s="3"/>
    </row>
    <row r="826" spans="1:2" ht="12.75">
      <c r="A826" s="74"/>
      <c r="B826" s="3"/>
    </row>
    <row r="827" spans="1:2" ht="12.75">
      <c r="A827" s="74"/>
      <c r="B827" s="3"/>
    </row>
    <row r="828" spans="1:2" ht="12.75">
      <c r="A828" s="74"/>
      <c r="B828" s="3"/>
    </row>
    <row r="829" spans="1:2" ht="12.75">
      <c r="A829" s="74"/>
      <c r="B829" s="3"/>
    </row>
    <row r="830" spans="1:2" ht="12.75">
      <c r="A830" s="74"/>
      <c r="B830" s="3"/>
    </row>
    <row r="831" spans="1:2" ht="12.75">
      <c r="A831" s="74"/>
      <c r="B831" s="3"/>
    </row>
    <row r="832" spans="1:2" ht="12.75">
      <c r="A832" s="74"/>
      <c r="B832" s="3"/>
    </row>
    <row r="833" spans="1:2" ht="12.75">
      <c r="A833" s="74"/>
      <c r="B833" s="3"/>
    </row>
    <row r="834" spans="1:2" ht="12.75">
      <c r="A834" s="74"/>
      <c r="B834" s="3"/>
    </row>
    <row r="835" spans="1:2" ht="12.75">
      <c r="A835" s="74"/>
      <c r="B835" s="3"/>
    </row>
    <row r="836" spans="1:2" ht="12.75">
      <c r="A836" s="74"/>
      <c r="B836" s="3"/>
    </row>
    <row r="837" spans="1:2" ht="12.75">
      <c r="A837" s="74"/>
      <c r="B837" s="3"/>
    </row>
    <row r="838" spans="1:2" ht="12.75">
      <c r="A838" s="74"/>
      <c r="B838" s="3"/>
    </row>
    <row r="839" spans="1:2" ht="12.75">
      <c r="A839" s="74"/>
      <c r="B839" s="3"/>
    </row>
    <row r="840" spans="1:2" ht="12.75">
      <c r="A840" s="74"/>
      <c r="B840" s="3"/>
    </row>
    <row r="841" spans="1:2" ht="12.75">
      <c r="A841" s="74"/>
      <c r="B841" s="3"/>
    </row>
    <row r="842" spans="1:2" ht="12.75">
      <c r="A842" s="74"/>
      <c r="B842" s="3"/>
    </row>
    <row r="843" spans="1:2" ht="12.75">
      <c r="A843" s="74"/>
      <c r="B843" s="3"/>
    </row>
    <row r="844" spans="1:2" ht="12.75">
      <c r="A844" s="74"/>
      <c r="B844" s="3"/>
    </row>
    <row r="845" spans="1:2" ht="12.75">
      <c r="A845" s="74"/>
      <c r="B845" s="3"/>
    </row>
    <row r="846" spans="1:2" ht="12.75">
      <c r="A846" s="74"/>
      <c r="B846" s="3"/>
    </row>
    <row r="847" spans="1:2" ht="12.75">
      <c r="A847" s="74"/>
      <c r="B847" s="3"/>
    </row>
    <row r="848" spans="1:2" ht="12.75">
      <c r="A848" s="74"/>
      <c r="B848" s="3"/>
    </row>
    <row r="849" spans="1:2" ht="12.75">
      <c r="A849" s="74"/>
      <c r="B849" s="3"/>
    </row>
    <row r="850" spans="1:2" ht="12.75">
      <c r="A850" s="74"/>
      <c r="B850" s="3"/>
    </row>
    <row r="851" spans="1:2" ht="12.75">
      <c r="A851" s="74"/>
      <c r="B851" s="3"/>
    </row>
    <row r="852" spans="1:2" ht="12.75">
      <c r="A852" s="74"/>
      <c r="B852" s="3"/>
    </row>
    <row r="853" spans="1:2" ht="12.75">
      <c r="A853" s="74"/>
      <c r="B853" s="3"/>
    </row>
    <row r="854" spans="1:2" ht="12.75">
      <c r="A854" s="74"/>
      <c r="B854" s="3"/>
    </row>
    <row r="855" spans="1:2" ht="12.75">
      <c r="A855" s="74"/>
      <c r="B855" s="3"/>
    </row>
    <row r="856" spans="1:2" ht="12.75">
      <c r="A856" s="74"/>
      <c r="B856" s="3"/>
    </row>
    <row r="857" spans="1:2" ht="12.75">
      <c r="A857" s="74"/>
      <c r="B857" s="3"/>
    </row>
    <row r="858" spans="1:2" ht="12.75">
      <c r="A858" s="74"/>
      <c r="B858" s="3"/>
    </row>
    <row r="859" spans="1:2" ht="12.75">
      <c r="A859" s="74"/>
      <c r="B859" s="3"/>
    </row>
    <row r="860" spans="1:2" ht="12.75">
      <c r="A860" s="74"/>
      <c r="B860" s="3"/>
    </row>
    <row r="861" spans="1:2" ht="12.75">
      <c r="A861" s="74"/>
      <c r="B861" s="3"/>
    </row>
    <row r="862" spans="1:2" ht="12.75">
      <c r="A862" s="74"/>
      <c r="B862" s="3"/>
    </row>
    <row r="863" spans="1:2" ht="12.75">
      <c r="A863" s="74"/>
      <c r="B863" s="3"/>
    </row>
    <row r="864" spans="1:2" ht="12.75">
      <c r="A864" s="74"/>
      <c r="B864" s="3"/>
    </row>
    <row r="865" spans="1:2" ht="12.75">
      <c r="A865" s="74"/>
      <c r="B865" s="3"/>
    </row>
    <row r="866" spans="1:2" ht="12.75">
      <c r="A866" s="74"/>
      <c r="B866" s="3"/>
    </row>
    <row r="867" spans="1:2" ht="12.75">
      <c r="A867" s="74"/>
      <c r="B867" s="3"/>
    </row>
    <row r="868" spans="1:2" ht="12.75">
      <c r="A868" s="74"/>
      <c r="B868" s="3"/>
    </row>
    <row r="869" spans="1:2" ht="12.75">
      <c r="A869" s="74"/>
      <c r="B869" s="3"/>
    </row>
    <row r="870" spans="1:2" ht="12.75">
      <c r="A870" s="74"/>
      <c r="B870" s="3"/>
    </row>
    <row r="871" spans="1:2" ht="12.75">
      <c r="A871" s="74"/>
      <c r="B871" s="3"/>
    </row>
    <row r="872" spans="1:2" ht="12.75">
      <c r="A872" s="74"/>
      <c r="B872" s="3"/>
    </row>
    <row r="873" spans="1:2" ht="12.75">
      <c r="A873" s="74"/>
      <c r="B873" s="3"/>
    </row>
    <row r="874" spans="1:2" ht="12.75">
      <c r="A874" s="74"/>
      <c r="B874" s="3"/>
    </row>
    <row r="875" spans="1:2" ht="12.75">
      <c r="A875" s="74"/>
      <c r="B875" s="3"/>
    </row>
    <row r="876" spans="1:2" ht="12.75">
      <c r="A876" s="74"/>
      <c r="B876" s="3"/>
    </row>
    <row r="877" spans="1:2" ht="12.75">
      <c r="A877" s="74"/>
      <c r="B877" s="3"/>
    </row>
    <row r="878" spans="1:2" ht="12.75">
      <c r="A878" s="74"/>
      <c r="B878" s="3"/>
    </row>
    <row r="879" spans="1:2" ht="12.75">
      <c r="A879" s="74"/>
      <c r="B879" s="3"/>
    </row>
    <row r="880" spans="1:2" ht="12.75">
      <c r="A880" s="74"/>
      <c r="B880" s="3"/>
    </row>
    <row r="881" spans="1:2" ht="12.75">
      <c r="A881" s="74"/>
      <c r="B881" s="3"/>
    </row>
    <row r="882" spans="1:2" ht="12.75">
      <c r="A882" s="74"/>
      <c r="B882" s="3"/>
    </row>
    <row r="883" spans="1:2" ht="12.75">
      <c r="A883" s="74"/>
      <c r="B883" s="3"/>
    </row>
    <row r="884" spans="1:2" ht="12.75">
      <c r="A884" s="74"/>
      <c r="B884" s="3"/>
    </row>
    <row r="885" spans="1:2" ht="12.75">
      <c r="A885" s="74"/>
      <c r="B885" s="3"/>
    </row>
    <row r="886" spans="1:2" ht="12.75">
      <c r="A886" s="74"/>
      <c r="B886" s="3"/>
    </row>
    <row r="887" spans="1:2" ht="12.75">
      <c r="A887" s="74"/>
      <c r="B887" s="3"/>
    </row>
    <row r="888" spans="1:2" ht="12.75">
      <c r="A888" s="74"/>
      <c r="B888" s="3"/>
    </row>
    <row r="889" spans="1:2" ht="12.75">
      <c r="A889" s="74"/>
      <c r="B889" s="3"/>
    </row>
    <row r="890" spans="1:2" ht="12.75">
      <c r="A890" s="74"/>
      <c r="B890" s="3"/>
    </row>
    <row r="891" spans="1:2" ht="12.75">
      <c r="A891" s="74"/>
      <c r="B891" s="3"/>
    </row>
    <row r="892" spans="1:2" ht="12.75">
      <c r="A892" s="74"/>
      <c r="B892" s="3"/>
    </row>
    <row r="893" spans="1:2" ht="12.75">
      <c r="A893" s="74"/>
      <c r="B893" s="3"/>
    </row>
    <row r="894" spans="1:2" ht="12.75">
      <c r="A894" s="74"/>
      <c r="B894" s="3"/>
    </row>
    <row r="895" spans="1:2" ht="12.75">
      <c r="A895" s="74"/>
      <c r="B895" s="3"/>
    </row>
    <row r="896" spans="1:2" ht="12.75">
      <c r="A896" s="74"/>
      <c r="B896" s="3"/>
    </row>
    <row r="897" spans="1:2" ht="12.75">
      <c r="A897" s="74"/>
      <c r="B897" s="3"/>
    </row>
    <row r="898" spans="1:2" ht="12.75">
      <c r="A898" s="74"/>
      <c r="B898" s="3"/>
    </row>
    <row r="899" spans="1:2" ht="12.75">
      <c r="A899" s="74"/>
      <c r="B899" s="3"/>
    </row>
    <row r="900" spans="1:2" ht="12.75">
      <c r="A900" s="74"/>
      <c r="B900" s="3"/>
    </row>
    <row r="901" spans="1:2" ht="12.75">
      <c r="A901" s="74"/>
      <c r="B901" s="3"/>
    </row>
    <row r="902" spans="1:2" ht="12.75">
      <c r="A902" s="74"/>
      <c r="B902" s="3"/>
    </row>
    <row r="903" spans="1:2" ht="12.75">
      <c r="A903" s="74"/>
      <c r="B903" s="3"/>
    </row>
    <row r="904" spans="1:2" ht="12.75">
      <c r="A904" s="74"/>
      <c r="B904" s="3"/>
    </row>
    <row r="905" spans="1:2" ht="12.75">
      <c r="A905" s="74"/>
      <c r="B905" s="3"/>
    </row>
    <row r="906" spans="1:2" ht="12.75">
      <c r="A906" s="74"/>
      <c r="B906" s="3"/>
    </row>
    <row r="907" spans="1:2" ht="12.75">
      <c r="A907" s="74"/>
      <c r="B907" s="3"/>
    </row>
    <row r="908" spans="1:2" ht="12.75">
      <c r="A908" s="74"/>
      <c r="B908" s="3"/>
    </row>
    <row r="909" spans="1:2" ht="12.75">
      <c r="A909" s="74"/>
      <c r="B909" s="3"/>
    </row>
    <row r="910" spans="1:2" ht="12.75">
      <c r="A910" s="74"/>
      <c r="B910" s="3"/>
    </row>
    <row r="911" spans="1:2" ht="12.75">
      <c r="A911" s="74"/>
      <c r="B911" s="3"/>
    </row>
    <row r="912" spans="1:2" ht="12.75">
      <c r="A912" s="74"/>
      <c r="B912" s="3"/>
    </row>
    <row r="913" spans="1:2" ht="12.75">
      <c r="A913" s="74"/>
      <c r="B913" s="3"/>
    </row>
    <row r="914" spans="1:2" ht="12.75">
      <c r="A914" s="74"/>
      <c r="B914" s="3"/>
    </row>
    <row r="915" spans="1:2" ht="12.75">
      <c r="A915" s="74"/>
      <c r="B915" s="3"/>
    </row>
    <row r="916" spans="1:2" ht="12.75">
      <c r="A916" s="74"/>
      <c r="B916" s="3"/>
    </row>
    <row r="917" spans="1:2" ht="12.75">
      <c r="A917" s="74"/>
      <c r="B917" s="3"/>
    </row>
    <row r="918" spans="1:2" ht="12.75">
      <c r="A918" s="74"/>
      <c r="B918" s="3"/>
    </row>
    <row r="919" spans="1:2" ht="12.75">
      <c r="A919" s="74"/>
      <c r="B919" s="3"/>
    </row>
    <row r="920" spans="1:2" ht="12.75">
      <c r="A920" s="74"/>
      <c r="B920" s="3"/>
    </row>
    <row r="921" spans="1:2" ht="12.75">
      <c r="A921" s="74"/>
      <c r="B921" s="3"/>
    </row>
    <row r="922" spans="1:2" ht="12.75">
      <c r="A922" s="74"/>
      <c r="B922" s="3"/>
    </row>
    <row r="923" spans="1:2" ht="12.75">
      <c r="A923" s="74"/>
      <c r="B923" s="3"/>
    </row>
    <row r="924" spans="1:2" ht="12.75">
      <c r="A924" s="74"/>
      <c r="B924" s="3"/>
    </row>
    <row r="925" spans="1:2" ht="12.75">
      <c r="A925" s="74"/>
      <c r="B925" s="3"/>
    </row>
    <row r="926" spans="1:2" ht="12.75">
      <c r="A926" s="74"/>
      <c r="B926" s="3"/>
    </row>
    <row r="927" spans="1:2" ht="12.75">
      <c r="A927" s="74"/>
      <c r="B927" s="3"/>
    </row>
    <row r="928" spans="1:2" ht="12.75">
      <c r="A928" s="74"/>
      <c r="B928" s="3"/>
    </row>
    <row r="929" spans="1:2" ht="12.75">
      <c r="A929" s="74"/>
      <c r="B929" s="3"/>
    </row>
    <row r="930" spans="1:2" ht="12.75">
      <c r="A930" s="74"/>
      <c r="B930" s="3"/>
    </row>
    <row r="931" spans="1:2" ht="12.75">
      <c r="A931" s="74"/>
      <c r="B931" s="3"/>
    </row>
    <row r="932" spans="1:2" ht="12.75">
      <c r="A932" s="74"/>
      <c r="B932" s="3"/>
    </row>
    <row r="933" spans="1:2" ht="12.75">
      <c r="A933" s="74"/>
      <c r="B933" s="3"/>
    </row>
    <row r="934" spans="1:2" ht="12.75">
      <c r="A934" s="74"/>
      <c r="B934" s="3"/>
    </row>
    <row r="935" spans="1:2" ht="12.75">
      <c r="A935" s="74"/>
      <c r="B935" s="3"/>
    </row>
    <row r="936" spans="1:2" ht="12.75">
      <c r="A936" s="74"/>
      <c r="B936" s="3"/>
    </row>
    <row r="937" spans="1:2" ht="12.75">
      <c r="A937" s="74"/>
      <c r="B937" s="3"/>
    </row>
    <row r="938" spans="1:2" ht="12.75">
      <c r="A938" s="74"/>
      <c r="B938" s="3"/>
    </row>
    <row r="939" spans="1:2" ht="12.75">
      <c r="A939" s="74"/>
      <c r="B939" s="3"/>
    </row>
    <row r="940" spans="1:2" ht="12.75">
      <c r="A940" s="74"/>
      <c r="B940" s="3"/>
    </row>
    <row r="941" spans="1:2" ht="12.75">
      <c r="A941" s="74"/>
      <c r="B941" s="3"/>
    </row>
    <row r="942" spans="1:2" ht="12.75">
      <c r="A942" s="74"/>
      <c r="B942" s="3"/>
    </row>
    <row r="943" spans="1:2" ht="12.75">
      <c r="A943" s="74"/>
      <c r="B943" s="3"/>
    </row>
    <row r="944" spans="1:2" ht="12.75">
      <c r="A944" s="74"/>
      <c r="B944" s="3"/>
    </row>
    <row r="945" spans="1:2" ht="12.75">
      <c r="A945" s="74"/>
      <c r="B945" s="3"/>
    </row>
    <row r="946" spans="1:2" ht="12.75">
      <c r="A946" s="74"/>
      <c r="B946" s="3"/>
    </row>
    <row r="947" spans="1:2" ht="12.75">
      <c r="A947" s="74"/>
      <c r="B947" s="3"/>
    </row>
    <row r="948" spans="1:2" ht="12.75">
      <c r="A948" s="74"/>
      <c r="B948" s="3"/>
    </row>
    <row r="949" spans="1:2" ht="12.75">
      <c r="A949" s="74"/>
      <c r="B949" s="3"/>
    </row>
    <row r="950" spans="1:2" ht="12.75">
      <c r="A950" s="74"/>
      <c r="B950" s="3"/>
    </row>
    <row r="951" spans="1:2" ht="12.75">
      <c r="A951" s="74"/>
      <c r="B951" s="3"/>
    </row>
    <row r="952" spans="1:2" ht="12.75">
      <c r="A952" s="74"/>
      <c r="B952" s="3"/>
    </row>
    <row r="953" spans="1:2" ht="12.75">
      <c r="A953" s="74"/>
      <c r="B953" s="3"/>
    </row>
    <row r="954" spans="1:2" ht="12.75">
      <c r="A954" s="74"/>
      <c r="B954" s="3"/>
    </row>
    <row r="955" spans="1:2" ht="12.75">
      <c r="A955" s="74"/>
      <c r="B955" s="3"/>
    </row>
    <row r="956" spans="1:2" ht="12.75">
      <c r="A956" s="74"/>
      <c r="B956" s="3"/>
    </row>
    <row r="957" spans="1:2" ht="12.75">
      <c r="A957" s="74"/>
      <c r="B957" s="3"/>
    </row>
    <row r="958" spans="1:2" ht="12.75">
      <c r="A958" s="74"/>
      <c r="B958" s="3"/>
    </row>
    <row r="959" spans="1:2" ht="12.75">
      <c r="A959" s="74"/>
      <c r="B959" s="3"/>
    </row>
    <row r="960" spans="1:2" ht="12.75">
      <c r="A960" s="74"/>
      <c r="B960" s="3"/>
    </row>
    <row r="961" spans="1:2" ht="12.75">
      <c r="A961" s="74"/>
      <c r="B961" s="3"/>
    </row>
    <row r="962" spans="1:2" ht="12.75">
      <c r="A962" s="74"/>
      <c r="B962" s="3"/>
    </row>
    <row r="963" spans="1:2" ht="12.75">
      <c r="A963" s="74"/>
      <c r="B963" s="3"/>
    </row>
    <row r="964" spans="1:2" ht="12.75">
      <c r="A964" s="74"/>
      <c r="B964" s="3"/>
    </row>
    <row r="965" spans="1:2" ht="12.75">
      <c r="A965" s="74"/>
      <c r="B965" s="3"/>
    </row>
    <row r="966" spans="1:2" ht="12.75">
      <c r="A966" s="74"/>
      <c r="B966" s="3"/>
    </row>
    <row r="967" spans="1:2" ht="12.75">
      <c r="A967" s="74"/>
      <c r="B967" s="3"/>
    </row>
    <row r="968" spans="1:2" ht="12.75">
      <c r="A968" s="74"/>
      <c r="B968" s="3"/>
    </row>
    <row r="969" spans="1:2" ht="12.75">
      <c r="A969" s="74"/>
      <c r="B969" s="3"/>
    </row>
    <row r="970" spans="1:2" ht="12.75">
      <c r="A970" s="74"/>
      <c r="B970" s="3"/>
    </row>
    <row r="971" spans="1:2" ht="12.75">
      <c r="A971" s="74"/>
      <c r="B971" s="3"/>
    </row>
    <row r="972" spans="1:2" ht="12.75">
      <c r="A972" s="74"/>
      <c r="B972" s="3"/>
    </row>
    <row r="973" spans="1:2" ht="12.75">
      <c r="A973" s="74"/>
      <c r="B973" s="3"/>
    </row>
    <row r="974" spans="1:2" ht="12.75">
      <c r="A974" s="74"/>
      <c r="B974" s="3"/>
    </row>
    <row r="975" spans="1:2" ht="12.75">
      <c r="A975" s="74"/>
      <c r="B975" s="3"/>
    </row>
    <row r="976" spans="1:2" ht="12.75">
      <c r="A976" s="74"/>
      <c r="B976" s="3"/>
    </row>
    <row r="977" spans="1:2" ht="12.75">
      <c r="A977" s="74"/>
      <c r="B977" s="3"/>
    </row>
    <row r="978" spans="1:2" ht="12.75">
      <c r="A978" s="74"/>
      <c r="B978" s="3"/>
    </row>
    <row r="979" spans="1:2" ht="12.75">
      <c r="A979" s="74"/>
      <c r="B979" s="3"/>
    </row>
    <row r="980" spans="1:2" ht="12.75">
      <c r="A980" s="74"/>
      <c r="B980" s="3"/>
    </row>
    <row r="981" spans="1:2" ht="12.75">
      <c r="A981" s="74"/>
      <c r="B981" s="3"/>
    </row>
    <row r="982" spans="1:2" ht="12.75">
      <c r="A982" s="74"/>
      <c r="B982" s="3"/>
    </row>
    <row r="983" spans="1:2" ht="12.75">
      <c r="A983" s="74"/>
      <c r="B983" s="3"/>
    </row>
    <row r="984" spans="1:2" ht="12.75">
      <c r="A984" s="74"/>
      <c r="B984" s="3"/>
    </row>
    <row r="985" spans="1:2" ht="12.75">
      <c r="A985" s="74"/>
      <c r="B985" s="3"/>
    </row>
    <row r="986" spans="1:2" ht="12.75">
      <c r="A986" s="74"/>
      <c r="B986" s="3"/>
    </row>
    <row r="987" spans="1:2" ht="12.75">
      <c r="A987" s="74"/>
      <c r="B987" s="3"/>
    </row>
    <row r="988" spans="1:2" ht="12.75">
      <c r="A988" s="74"/>
      <c r="B988" s="3"/>
    </row>
    <row r="989" spans="1:2" ht="12.75">
      <c r="A989" s="74"/>
      <c r="B989" s="3"/>
    </row>
    <row r="990" spans="1:2" ht="12.75">
      <c r="A990" s="74"/>
      <c r="B990" s="3"/>
    </row>
    <row r="991" spans="1:2" ht="12.75">
      <c r="A991" s="74"/>
      <c r="B991" s="3"/>
    </row>
    <row r="992" spans="1:2" ht="12.75">
      <c r="A992" s="74"/>
      <c r="B992" s="3"/>
    </row>
    <row r="993" spans="1:2" ht="12.75">
      <c r="A993" s="74"/>
      <c r="B993" s="3"/>
    </row>
    <row r="994" spans="1:2" ht="12.75">
      <c r="A994" s="74"/>
      <c r="B994" s="3"/>
    </row>
    <row r="995" spans="1:2" ht="12.75">
      <c r="A995" s="74"/>
      <c r="B995" s="3"/>
    </row>
    <row r="996" spans="1:2" ht="12.75">
      <c r="A996" s="74"/>
      <c r="B996" s="3"/>
    </row>
    <row r="997" spans="1:2" ht="12.75">
      <c r="A997" s="74"/>
      <c r="B997" s="3"/>
    </row>
    <row r="998" spans="1:2" ht="12.75">
      <c r="A998" s="74"/>
      <c r="B998" s="3"/>
    </row>
    <row r="999" spans="1:2" ht="12.75">
      <c r="A999" s="74"/>
      <c r="B999" s="3"/>
    </row>
    <row r="1000" spans="1:2" ht="12.75">
      <c r="A1000" s="74"/>
      <c r="B1000" s="3"/>
    </row>
    <row r="1001" spans="1:2" ht="12.75">
      <c r="A1001" s="74"/>
      <c r="B1001" s="3"/>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34"/>
  <sheetViews>
    <sheetView topLeftCell="A7" workbookViewId="0">
      <selection activeCell="G8" sqref="G8"/>
    </sheetView>
  </sheetViews>
  <sheetFormatPr defaultColWidth="12.5703125" defaultRowHeight="12.75"/>
  <cols>
    <col min="1" max="1" width="49" customWidth="1"/>
  </cols>
  <sheetData>
    <row r="1" spans="1:1">
      <c r="A1" s="75" t="s">
        <v>225</v>
      </c>
    </row>
    <row r="2" spans="1:1" ht="38.25">
      <c r="A2" s="2" t="s">
        <v>226</v>
      </c>
    </row>
    <row r="3" spans="1:1" ht="51">
      <c r="A3" s="2" t="s">
        <v>227</v>
      </c>
    </row>
    <row r="4" spans="1:1" ht="25.5">
      <c r="A4" s="2" t="s">
        <v>228</v>
      </c>
    </row>
    <row r="5" spans="1:1" ht="38.25">
      <c r="A5" s="2" t="s">
        <v>229</v>
      </c>
    </row>
    <row r="6" spans="1:1" ht="25.5">
      <c r="A6" s="2" t="s">
        <v>230</v>
      </c>
    </row>
    <row r="7" spans="1:1">
      <c r="A7" s="2" t="s">
        <v>231</v>
      </c>
    </row>
    <row r="8" spans="1:1" ht="38.25">
      <c r="A8" s="2" t="s">
        <v>232</v>
      </c>
    </row>
    <row r="9" spans="1:1" ht="76.5">
      <c r="A9" s="2" t="s">
        <v>233</v>
      </c>
    </row>
    <row r="10" spans="1:1">
      <c r="A10" s="2" t="s">
        <v>234</v>
      </c>
    </row>
    <row r="12" spans="1:1">
      <c r="A12" s="75" t="s">
        <v>114</v>
      </c>
    </row>
    <row r="13" spans="1:1">
      <c r="A13" s="76" t="s">
        <v>235</v>
      </c>
    </row>
    <row r="14" spans="1:1">
      <c r="A14" s="76" t="s">
        <v>236</v>
      </c>
    </row>
    <row r="15" spans="1:1">
      <c r="A15" s="76" t="s">
        <v>237</v>
      </c>
    </row>
    <row r="16" spans="1:1">
      <c r="A16" s="76" t="s">
        <v>238</v>
      </c>
    </row>
    <row r="17" spans="1:1">
      <c r="A17" s="76" t="s">
        <v>234</v>
      </c>
    </row>
    <row r="19" spans="1:1">
      <c r="A19" s="75" t="s">
        <v>117</v>
      </c>
    </row>
    <row r="20" spans="1:1">
      <c r="A20" s="76" t="s">
        <v>239</v>
      </c>
    </row>
    <row r="21" spans="1:1">
      <c r="A21" s="76" t="s">
        <v>240</v>
      </c>
    </row>
    <row r="22" spans="1:1">
      <c r="A22" s="76" t="s">
        <v>241</v>
      </c>
    </row>
    <row r="23" spans="1:1">
      <c r="A23" s="76" t="s">
        <v>242</v>
      </c>
    </row>
    <row r="24" spans="1:1">
      <c r="A24" s="76" t="s">
        <v>243</v>
      </c>
    </row>
    <row r="25" spans="1:1">
      <c r="A25" s="76" t="s">
        <v>244</v>
      </c>
    </row>
    <row r="26" spans="1:1">
      <c r="A26" s="76" t="s">
        <v>245</v>
      </c>
    </row>
    <row r="27" spans="1:1">
      <c r="A27" s="76" t="s">
        <v>246</v>
      </c>
    </row>
    <row r="29" spans="1:1">
      <c r="A29" s="75" t="s">
        <v>182</v>
      </c>
    </row>
    <row r="30" spans="1:1">
      <c r="A30" s="76" t="s">
        <v>247</v>
      </c>
    </row>
    <row r="31" spans="1:1">
      <c r="A31" s="76" t="s">
        <v>248</v>
      </c>
    </row>
    <row r="32" spans="1:1">
      <c r="A32" s="76" t="s">
        <v>249</v>
      </c>
    </row>
    <row r="33" spans="1:1">
      <c r="A33" s="76" t="s">
        <v>250</v>
      </c>
    </row>
    <row r="34" spans="1:1">
      <c r="A34" s="76" t="s">
        <v>234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34"/>
  <sheetViews>
    <sheetView workbookViewId="0"/>
  </sheetViews>
  <sheetFormatPr defaultColWidth="12.5703125" defaultRowHeight="15.75" customHeight="1"/>
  <cols>
    <col min="1" max="1" width="104.7109375" customWidth="1"/>
    <col min="2" max="2" width="36.42578125" customWidth="1"/>
    <col min="3" max="3" width="31.42578125" customWidth="1"/>
  </cols>
  <sheetData>
    <row r="1" spans="1:1" ht="15.75" customHeight="1">
      <c r="A1" s="2" t="s">
        <v>251</v>
      </c>
    </row>
    <row r="2" spans="1:1" ht="15.75" customHeight="1">
      <c r="A2" s="19" t="s">
        <v>252</v>
      </c>
    </row>
    <row r="3" spans="1:1" ht="15.75" customHeight="1">
      <c r="A3" s="19" t="s">
        <v>253</v>
      </c>
    </row>
    <row r="4" spans="1:1" ht="15.75" customHeight="1">
      <c r="A4" s="19" t="s">
        <v>254</v>
      </c>
    </row>
    <row r="5" spans="1:1" ht="15.75" customHeight="1">
      <c r="A5" s="31"/>
    </row>
    <row r="12" spans="1:1" ht="15.75" customHeight="1">
      <c r="A12" s="76" t="s">
        <v>255</v>
      </c>
    </row>
    <row r="13" spans="1:1" ht="15.75" customHeight="1">
      <c r="A13" s="77" t="s">
        <v>256</v>
      </c>
    </row>
    <row r="14" spans="1:1" ht="15.75" customHeight="1">
      <c r="A14" s="78" t="s">
        <v>257</v>
      </c>
    </row>
    <row r="15" spans="1:1" ht="15.75" customHeight="1">
      <c r="A15" s="76" t="s">
        <v>258</v>
      </c>
    </row>
    <row r="16" spans="1:1" ht="15.75" customHeight="1">
      <c r="A16" s="79" t="s">
        <v>259</v>
      </c>
    </row>
    <row r="17" spans="1:1" ht="15.75" customHeight="1">
      <c r="A17" s="80" t="s">
        <v>260</v>
      </c>
    </row>
    <row r="18" spans="1:1" ht="15">
      <c r="A18" s="81" t="s">
        <v>261</v>
      </c>
    </row>
    <row r="20" spans="1:1" ht="12.75">
      <c r="A20" s="82" t="s">
        <v>262</v>
      </c>
    </row>
    <row r="25" spans="1:1" ht="12.75">
      <c r="A25" s="76" t="s">
        <v>263</v>
      </c>
    </row>
    <row r="29" spans="1:1" ht="12.75">
      <c r="A29" s="77" t="s">
        <v>264</v>
      </c>
    </row>
    <row r="31" spans="1:1" ht="51">
      <c r="A31" s="83" t="s">
        <v>265</v>
      </c>
    </row>
    <row r="33" spans="1:1" ht="25.5">
      <c r="A33" s="83" t="s">
        <v>266</v>
      </c>
    </row>
    <row r="34" spans="1:1" ht="12.75">
      <c r="A34" s="2"/>
    </row>
  </sheetData>
  <hyperlinks>
    <hyperlink ref="A13" r:id="rId1" location="p-403.12(i)" xr:uid="{00000000-0004-0000-0600-000000000000}"/>
    <hyperlink ref="A14" r:id="rId2" location="p-403.12(e)" xr:uid="{00000000-0004-0000-0600-000001000000}"/>
    <hyperlink ref="A16" r:id="rId3" xr:uid="{00000000-0004-0000-0600-000002000000}"/>
    <hyperlink ref="A17" r:id="rId4" xr:uid="{00000000-0004-0000-0600-000003000000}"/>
    <hyperlink ref="A18" r:id="rId5" xr:uid="{00000000-0004-0000-0600-000004000000}"/>
    <hyperlink ref="A20" r:id="rId6" location="p-403.12(e)" xr:uid="{00000000-0004-0000-0600-000005000000}"/>
    <hyperlink ref="A29" r:id="rId7" location="p-122.21(j)(6)" xr:uid="{00000000-0004-0000-0600-000006000000}"/>
    <hyperlink ref="A31" r:id="rId8" location="p-122.21(j)(6)" xr:uid="{00000000-0004-0000-0600-000007000000}"/>
    <hyperlink ref="A33" r:id="rId9" xr:uid="{00000000-0004-0000-0600-000008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B999"/>
  <sheetViews>
    <sheetView workbookViewId="0"/>
  </sheetViews>
  <sheetFormatPr defaultColWidth="12.5703125" defaultRowHeight="15.75" customHeight="1"/>
  <cols>
    <col min="1" max="1" width="51.28515625" customWidth="1"/>
    <col min="2" max="2" width="138.7109375" customWidth="1"/>
  </cols>
  <sheetData>
    <row r="1" spans="1:2" ht="15.75" customHeight="1">
      <c r="A1" s="2" t="s">
        <v>268</v>
      </c>
    </row>
    <row r="2" spans="1:2" ht="15.75" customHeight="1">
      <c r="A2" s="3"/>
    </row>
    <row r="3" spans="1:2" ht="15.75" customHeight="1">
      <c r="A3" s="2" t="s">
        <v>269</v>
      </c>
    </row>
    <row r="4" spans="1:2" ht="15.75" customHeight="1">
      <c r="A4" s="3"/>
    </row>
    <row r="5" spans="1:2" ht="15.75" customHeight="1">
      <c r="A5" s="3"/>
    </row>
    <row r="6" spans="1:2" ht="15.75" customHeight="1">
      <c r="A6" s="2" t="s">
        <v>270</v>
      </c>
      <c r="B6" s="76" t="s">
        <v>271</v>
      </c>
    </row>
    <row r="7" spans="1:2" ht="15.75" customHeight="1">
      <c r="A7" s="2" t="s">
        <v>272</v>
      </c>
      <c r="B7" s="76" t="s">
        <v>273</v>
      </c>
    </row>
    <row r="8" spans="1:2" ht="15.75" customHeight="1">
      <c r="A8" s="2" t="s">
        <v>274</v>
      </c>
      <c r="B8" s="76" t="s">
        <v>275</v>
      </c>
    </row>
    <row r="9" spans="1:2" ht="15.75" customHeight="1">
      <c r="A9" s="2" t="s">
        <v>276</v>
      </c>
      <c r="B9" s="76" t="s">
        <v>277</v>
      </c>
    </row>
    <row r="10" spans="1:2" ht="15.75" customHeight="1">
      <c r="A10" s="2" t="s">
        <v>278</v>
      </c>
      <c r="B10" s="76" t="s">
        <v>279</v>
      </c>
    </row>
    <row r="11" spans="1:2" ht="15.75" customHeight="1">
      <c r="A11" s="2" t="s">
        <v>280</v>
      </c>
      <c r="B11" s="76" t="s">
        <v>281</v>
      </c>
    </row>
    <row r="12" spans="1:2" ht="15.75" customHeight="1">
      <c r="A12" s="2" t="s">
        <v>282</v>
      </c>
      <c r="B12" s="76" t="s">
        <v>283</v>
      </c>
    </row>
    <row r="13" spans="1:2" ht="15.75" customHeight="1">
      <c r="A13" s="2" t="s">
        <v>284</v>
      </c>
      <c r="B13" s="76" t="s">
        <v>285</v>
      </c>
    </row>
    <row r="14" spans="1:2" ht="15.75" customHeight="1">
      <c r="A14" s="2" t="s">
        <v>286</v>
      </c>
      <c r="B14" s="76" t="s">
        <v>287</v>
      </c>
    </row>
    <row r="15" spans="1:2" ht="15.75" customHeight="1">
      <c r="A15" s="2" t="s">
        <v>288</v>
      </c>
      <c r="B15" s="76" t="s">
        <v>289</v>
      </c>
    </row>
    <row r="16" spans="1:2" ht="15.75" customHeight="1">
      <c r="A16" s="2" t="s">
        <v>290</v>
      </c>
      <c r="B16" s="76" t="s">
        <v>291</v>
      </c>
    </row>
    <row r="17" spans="1:2" ht="15.75" customHeight="1">
      <c r="A17" s="2" t="s">
        <v>292</v>
      </c>
      <c r="B17" s="76" t="s">
        <v>293</v>
      </c>
    </row>
    <row r="18" spans="1:2" ht="15.75" customHeight="1">
      <c r="A18" s="2" t="s">
        <v>294</v>
      </c>
      <c r="B18" s="76" t="s">
        <v>295</v>
      </c>
    </row>
    <row r="19" spans="1:2" ht="12.75">
      <c r="A19" s="2" t="s">
        <v>296</v>
      </c>
    </row>
    <row r="20" spans="1:2" ht="12.75">
      <c r="A20" s="2" t="s">
        <v>297</v>
      </c>
    </row>
    <row r="21" spans="1:2" ht="12.75">
      <c r="A21" s="2" t="s">
        <v>298</v>
      </c>
    </row>
    <row r="22" spans="1:2" ht="12.75">
      <c r="A22" s="2" t="s">
        <v>299</v>
      </c>
      <c r="B22" s="76" t="s">
        <v>300</v>
      </c>
    </row>
    <row r="23" spans="1:2" ht="12.75">
      <c r="A23" s="2" t="s">
        <v>301</v>
      </c>
      <c r="B23" s="76" t="s">
        <v>302</v>
      </c>
    </row>
    <row r="24" spans="1:2" ht="25.5">
      <c r="A24" s="2" t="s">
        <v>303</v>
      </c>
      <c r="B24" s="2" t="s">
        <v>304</v>
      </c>
    </row>
    <row r="25" spans="1:2" ht="25.5">
      <c r="A25" s="2" t="s">
        <v>305</v>
      </c>
      <c r="B25" s="76" t="s">
        <v>306</v>
      </c>
    </row>
    <row r="26" spans="1:2" ht="12.75">
      <c r="A26" s="3"/>
    </row>
    <row r="27" spans="1:2" ht="12.75">
      <c r="A27" s="85" t="s">
        <v>307</v>
      </c>
    </row>
    <row r="28" spans="1:2" ht="12.75">
      <c r="A28" s="2" t="s">
        <v>272</v>
      </c>
      <c r="B28" s="76" t="s">
        <v>273</v>
      </c>
    </row>
    <row r="29" spans="1:2" ht="12.75">
      <c r="A29" s="2" t="s">
        <v>274</v>
      </c>
      <c r="B29" s="76" t="s">
        <v>275</v>
      </c>
    </row>
    <row r="30" spans="1:2" ht="12.75">
      <c r="A30" s="2" t="s">
        <v>308</v>
      </c>
      <c r="B30" s="76" t="s">
        <v>309</v>
      </c>
    </row>
    <row r="31" spans="1:2" ht="25.5">
      <c r="A31" s="2" t="s">
        <v>310</v>
      </c>
      <c r="B31" s="2" t="s">
        <v>311</v>
      </c>
    </row>
    <row r="32" spans="1:2" ht="25.5">
      <c r="A32" s="2" t="s">
        <v>312</v>
      </c>
      <c r="B32" s="2" t="s">
        <v>313</v>
      </c>
    </row>
    <row r="33" spans="1:2" ht="12.75">
      <c r="A33" s="2" t="s">
        <v>314</v>
      </c>
      <c r="B33" s="2" t="s">
        <v>315</v>
      </c>
    </row>
    <row r="34" spans="1:2" ht="25.5">
      <c r="A34" s="2" t="s">
        <v>316</v>
      </c>
      <c r="B34" s="2" t="s">
        <v>317</v>
      </c>
    </row>
    <row r="35" spans="1:2" ht="25.5">
      <c r="A35" s="2" t="s">
        <v>318</v>
      </c>
      <c r="B35" s="2" t="s">
        <v>319</v>
      </c>
    </row>
    <row r="36" spans="1:2" ht="51">
      <c r="A36" s="2" t="s">
        <v>320</v>
      </c>
      <c r="B36" s="2" t="s">
        <v>321</v>
      </c>
    </row>
    <row r="37" spans="1:2" ht="38.25">
      <c r="A37" s="2" t="s">
        <v>322</v>
      </c>
      <c r="B37" s="2" t="s">
        <v>323</v>
      </c>
    </row>
    <row r="38" spans="1:2" ht="51">
      <c r="A38" s="86" t="s">
        <v>324</v>
      </c>
      <c r="B38" s="2" t="s">
        <v>325</v>
      </c>
    </row>
    <row r="39" spans="1:2" ht="25.5">
      <c r="A39" s="2" t="s">
        <v>326</v>
      </c>
      <c r="B39" s="2" t="s">
        <v>327</v>
      </c>
    </row>
    <row r="40" spans="1:2" ht="25.5">
      <c r="A40" s="2" t="s">
        <v>328</v>
      </c>
      <c r="B40" s="2" t="s">
        <v>329</v>
      </c>
    </row>
    <row r="41" spans="1:2" ht="25.5">
      <c r="A41" s="2" t="s">
        <v>330</v>
      </c>
      <c r="B41" s="2" t="s">
        <v>331</v>
      </c>
    </row>
    <row r="42" spans="1:2" ht="38.25">
      <c r="A42" s="2" t="s">
        <v>332</v>
      </c>
      <c r="B42" s="2" t="s">
        <v>333</v>
      </c>
    </row>
    <row r="43" spans="1:2" ht="25.5">
      <c r="A43" s="2" t="s">
        <v>334</v>
      </c>
      <c r="B43" s="2" t="s">
        <v>335</v>
      </c>
    </row>
    <row r="44" spans="1:2" ht="38.25">
      <c r="A44" s="87" t="s">
        <v>336</v>
      </c>
      <c r="B44" s="2" t="s">
        <v>337</v>
      </c>
    </row>
    <row r="45" spans="1:2" ht="51">
      <c r="A45" s="87" t="s">
        <v>338</v>
      </c>
      <c r="B45" s="2" t="s">
        <v>339</v>
      </c>
    </row>
    <row r="46" spans="1:2" ht="25.5">
      <c r="A46" s="2" t="s">
        <v>340</v>
      </c>
      <c r="B46" s="2" t="s">
        <v>341</v>
      </c>
    </row>
    <row r="47" spans="1:2" ht="25.5">
      <c r="A47" s="87" t="s">
        <v>342</v>
      </c>
      <c r="B47" s="2" t="s">
        <v>343</v>
      </c>
    </row>
    <row r="48" spans="1:2" ht="12.75">
      <c r="A48" s="2" t="s">
        <v>344</v>
      </c>
      <c r="B48" s="2" t="s">
        <v>345</v>
      </c>
    </row>
    <row r="49" spans="1:2" ht="12.75">
      <c r="A49" s="2" t="s">
        <v>346</v>
      </c>
      <c r="B49" s="2" t="s">
        <v>347</v>
      </c>
    </row>
    <row r="50" spans="1:2" ht="12.75">
      <c r="A50" s="2" t="s">
        <v>348</v>
      </c>
      <c r="B50" s="76" t="s">
        <v>349</v>
      </c>
    </row>
    <row r="51" spans="1:2" ht="12.75">
      <c r="A51" s="2" t="s">
        <v>350</v>
      </c>
      <c r="B51" s="76" t="s">
        <v>351</v>
      </c>
    </row>
    <row r="52" spans="1:2" ht="12.75">
      <c r="A52" s="2" t="s">
        <v>352</v>
      </c>
      <c r="B52" s="76" t="s">
        <v>353</v>
      </c>
    </row>
    <row r="53" spans="1:2" ht="25.5">
      <c r="A53" s="2" t="s">
        <v>354</v>
      </c>
      <c r="B53" s="76" t="s">
        <v>355</v>
      </c>
    </row>
    <row r="54" spans="1:2" ht="12.75">
      <c r="A54" s="3"/>
    </row>
    <row r="55" spans="1:2" ht="12.75">
      <c r="A55" s="2">
        <v>2</v>
      </c>
      <c r="B55" s="76" t="s">
        <v>356</v>
      </c>
    </row>
    <row r="56" spans="1:2" ht="12.75">
      <c r="A56" s="2">
        <v>3</v>
      </c>
      <c r="B56" s="76" t="s">
        <v>357</v>
      </c>
    </row>
    <row r="57" spans="1:2" ht="12.75">
      <c r="A57" s="3"/>
    </row>
    <row r="58" spans="1:2" ht="12.75">
      <c r="A58" s="3"/>
    </row>
    <row r="59" spans="1:2" ht="12.75">
      <c r="A59" s="3"/>
    </row>
    <row r="60" spans="1:2" ht="12.75">
      <c r="A60" s="3"/>
    </row>
    <row r="61" spans="1:2" ht="12.75">
      <c r="A61" s="3"/>
    </row>
    <row r="62" spans="1:2" ht="12.75">
      <c r="A62" s="3"/>
    </row>
    <row r="63" spans="1:2" ht="12.75">
      <c r="A63" s="3"/>
    </row>
    <row r="64" spans="1:2" ht="12.75">
      <c r="A64" s="3"/>
    </row>
    <row r="65" spans="1:1" ht="12.75">
      <c r="A65" s="3"/>
    </row>
    <row r="66" spans="1:1" ht="12.75">
      <c r="A66" s="3"/>
    </row>
    <row r="67" spans="1:1" ht="12.75">
      <c r="A67" s="3"/>
    </row>
    <row r="68" spans="1:1" ht="12.75">
      <c r="A68" s="3"/>
    </row>
    <row r="69" spans="1:1" ht="12.75">
      <c r="A69" s="3"/>
    </row>
    <row r="70" spans="1:1" ht="12.75">
      <c r="A70" s="3"/>
    </row>
    <row r="71" spans="1:1" ht="12.75">
      <c r="A71" s="3"/>
    </row>
    <row r="72" spans="1:1" ht="12.75">
      <c r="A72" s="3"/>
    </row>
    <row r="73" spans="1:1" ht="12.75">
      <c r="A73" s="3"/>
    </row>
    <row r="74" spans="1:1" ht="12.75">
      <c r="A74" s="3"/>
    </row>
    <row r="75" spans="1:1" ht="12.75">
      <c r="A75" s="3"/>
    </row>
    <row r="76" spans="1:1" ht="12.75">
      <c r="A76" s="3"/>
    </row>
    <row r="77" spans="1:1" ht="12.75">
      <c r="A77" s="3"/>
    </row>
    <row r="78" spans="1:1" ht="12.75">
      <c r="A78" s="3"/>
    </row>
    <row r="79" spans="1:1" ht="12.75">
      <c r="A79" s="3"/>
    </row>
    <row r="80" spans="1:1" ht="12.75">
      <c r="A80" s="3"/>
    </row>
    <row r="81" spans="1:1" ht="12.75">
      <c r="A81" s="3"/>
    </row>
    <row r="82" spans="1:1" ht="12.75">
      <c r="A82" s="3"/>
    </row>
    <row r="83" spans="1:1" ht="12.75">
      <c r="A83" s="3"/>
    </row>
    <row r="84" spans="1:1" ht="12.75">
      <c r="A84" s="3"/>
    </row>
    <row r="85" spans="1:1" ht="12.75">
      <c r="A85" s="3"/>
    </row>
    <row r="86" spans="1:1" ht="12.75">
      <c r="A86" s="3"/>
    </row>
    <row r="87" spans="1:1" ht="12.75">
      <c r="A87" s="3"/>
    </row>
    <row r="88" spans="1:1" ht="12.75">
      <c r="A88" s="3"/>
    </row>
    <row r="89" spans="1:1" ht="12.75">
      <c r="A89" s="3"/>
    </row>
    <row r="90" spans="1:1" ht="12.75">
      <c r="A90" s="3"/>
    </row>
    <row r="91" spans="1:1" ht="12.75">
      <c r="A91" s="3"/>
    </row>
    <row r="92" spans="1:1" ht="12.75">
      <c r="A92" s="3"/>
    </row>
    <row r="93" spans="1:1" ht="12.75">
      <c r="A93" s="3"/>
    </row>
    <row r="94" spans="1:1" ht="12.75">
      <c r="A94" s="3"/>
    </row>
    <row r="95" spans="1:1" ht="12.75">
      <c r="A95" s="3"/>
    </row>
    <row r="96" spans="1:1" ht="12.75">
      <c r="A96" s="3"/>
    </row>
    <row r="97" spans="1:1" ht="12.75">
      <c r="A97" s="3"/>
    </row>
    <row r="98" spans="1:1" ht="12.75">
      <c r="A98" s="3"/>
    </row>
    <row r="99" spans="1:1" ht="12.75">
      <c r="A99" s="3"/>
    </row>
    <row r="100" spans="1:1" ht="12.75">
      <c r="A100" s="3"/>
    </row>
    <row r="101" spans="1:1" ht="12.75">
      <c r="A101" s="3"/>
    </row>
    <row r="102" spans="1:1" ht="12.75">
      <c r="A102" s="3"/>
    </row>
    <row r="103" spans="1:1" ht="12.75">
      <c r="A103" s="3"/>
    </row>
    <row r="104" spans="1:1" ht="12.75">
      <c r="A104" s="3"/>
    </row>
    <row r="105" spans="1:1" ht="12.75">
      <c r="A105" s="3"/>
    </row>
    <row r="106" spans="1:1" ht="12.75">
      <c r="A106" s="3"/>
    </row>
    <row r="107" spans="1:1" ht="12.75">
      <c r="A107" s="3"/>
    </row>
    <row r="108" spans="1:1" ht="12.75">
      <c r="A108" s="3"/>
    </row>
    <row r="109" spans="1:1" ht="12.75">
      <c r="A109" s="3"/>
    </row>
    <row r="110" spans="1:1" ht="12.75">
      <c r="A110" s="3"/>
    </row>
    <row r="111" spans="1:1" ht="12.75">
      <c r="A111" s="3"/>
    </row>
    <row r="112" spans="1:1" ht="12.75">
      <c r="A112" s="3"/>
    </row>
    <row r="113" spans="1:1" ht="12.75">
      <c r="A113" s="3"/>
    </row>
    <row r="114" spans="1:1" ht="12.75">
      <c r="A114" s="3"/>
    </row>
    <row r="115" spans="1:1" ht="12.75">
      <c r="A115" s="3"/>
    </row>
    <row r="116" spans="1:1" ht="12.75">
      <c r="A116" s="3"/>
    </row>
    <row r="117" spans="1:1" ht="12.75">
      <c r="A117" s="3"/>
    </row>
    <row r="118" spans="1:1" ht="12.75">
      <c r="A118" s="3"/>
    </row>
    <row r="119" spans="1:1" ht="12.75">
      <c r="A119" s="3"/>
    </row>
    <row r="120" spans="1:1" ht="12.75">
      <c r="A120" s="3"/>
    </row>
    <row r="121" spans="1:1" ht="12.75">
      <c r="A121" s="3"/>
    </row>
    <row r="122" spans="1:1" ht="12.75">
      <c r="A122" s="3"/>
    </row>
    <row r="123" spans="1:1" ht="12.75">
      <c r="A123" s="3"/>
    </row>
    <row r="124" spans="1:1" ht="12.75">
      <c r="A124" s="3"/>
    </row>
    <row r="125" spans="1:1" ht="12.75">
      <c r="A125" s="3"/>
    </row>
    <row r="126" spans="1:1" ht="12.75">
      <c r="A126" s="3"/>
    </row>
    <row r="127" spans="1:1" ht="12.75">
      <c r="A127" s="3"/>
    </row>
    <row r="128" spans="1:1" ht="12.75">
      <c r="A128" s="3"/>
    </row>
    <row r="129" spans="1:1" ht="12.75">
      <c r="A129" s="3"/>
    </row>
    <row r="130" spans="1:1" ht="12.75">
      <c r="A130" s="3"/>
    </row>
    <row r="131" spans="1:1" ht="12.75">
      <c r="A131" s="3"/>
    </row>
    <row r="132" spans="1:1" ht="12.75">
      <c r="A132" s="3"/>
    </row>
    <row r="133" spans="1:1" ht="12.75">
      <c r="A133" s="3"/>
    </row>
    <row r="134" spans="1:1" ht="12.75">
      <c r="A134" s="3"/>
    </row>
    <row r="135" spans="1:1" ht="12.75">
      <c r="A135" s="3"/>
    </row>
    <row r="136" spans="1:1" ht="12.75">
      <c r="A136" s="3"/>
    </row>
    <row r="137" spans="1:1" ht="12.75">
      <c r="A137" s="3"/>
    </row>
    <row r="138" spans="1:1" ht="12.75">
      <c r="A138" s="3"/>
    </row>
    <row r="139" spans="1:1" ht="12.75">
      <c r="A139" s="3"/>
    </row>
    <row r="140" spans="1:1" ht="12.75">
      <c r="A140" s="3"/>
    </row>
    <row r="141" spans="1:1" ht="12.75">
      <c r="A141" s="3"/>
    </row>
    <row r="142" spans="1:1" ht="12.75">
      <c r="A142" s="3"/>
    </row>
    <row r="143" spans="1:1" ht="12.75">
      <c r="A143" s="3"/>
    </row>
    <row r="144" spans="1:1" ht="12.75">
      <c r="A144" s="3"/>
    </row>
    <row r="145" spans="1:1" ht="12.75">
      <c r="A145" s="3"/>
    </row>
    <row r="146" spans="1:1" ht="12.75">
      <c r="A146" s="3"/>
    </row>
    <row r="147" spans="1:1" ht="12.75">
      <c r="A147" s="3"/>
    </row>
    <row r="148" spans="1:1" ht="12.75">
      <c r="A148" s="3"/>
    </row>
    <row r="149" spans="1:1" ht="12.75">
      <c r="A149" s="3"/>
    </row>
    <row r="150" spans="1:1" ht="12.75">
      <c r="A150" s="3"/>
    </row>
    <row r="151" spans="1:1" ht="12.75">
      <c r="A151" s="3"/>
    </row>
    <row r="152" spans="1:1" ht="12.75">
      <c r="A152" s="3"/>
    </row>
    <row r="153" spans="1:1" ht="12.75">
      <c r="A153" s="3"/>
    </row>
    <row r="154" spans="1:1" ht="12.75">
      <c r="A154" s="3"/>
    </row>
    <row r="155" spans="1:1" ht="12.75">
      <c r="A155" s="3"/>
    </row>
    <row r="156" spans="1:1" ht="12.75">
      <c r="A156" s="3"/>
    </row>
    <row r="157" spans="1:1" ht="12.75">
      <c r="A157" s="3"/>
    </row>
    <row r="158" spans="1:1" ht="12.75">
      <c r="A158" s="3"/>
    </row>
    <row r="159" spans="1:1" ht="12.75">
      <c r="A159" s="3"/>
    </row>
    <row r="160" spans="1:1" ht="12.75">
      <c r="A160" s="3"/>
    </row>
    <row r="161" spans="1:1" ht="12.75">
      <c r="A161" s="3"/>
    </row>
    <row r="162" spans="1:1" ht="12.75">
      <c r="A162" s="3"/>
    </row>
    <row r="163" spans="1:1" ht="12.75">
      <c r="A163" s="3"/>
    </row>
    <row r="164" spans="1:1" ht="12.75">
      <c r="A164" s="3"/>
    </row>
    <row r="165" spans="1:1" ht="12.75">
      <c r="A165" s="3"/>
    </row>
    <row r="166" spans="1:1" ht="12.75">
      <c r="A166" s="3"/>
    </row>
    <row r="167" spans="1:1" ht="12.75">
      <c r="A167" s="3"/>
    </row>
    <row r="168" spans="1:1" ht="12.75">
      <c r="A168" s="3"/>
    </row>
    <row r="169" spans="1:1" ht="12.75">
      <c r="A169" s="3"/>
    </row>
    <row r="170" spans="1:1" ht="12.75">
      <c r="A170" s="3"/>
    </row>
    <row r="171" spans="1:1" ht="12.75">
      <c r="A171" s="3"/>
    </row>
    <row r="172" spans="1:1" ht="12.75">
      <c r="A172" s="3"/>
    </row>
    <row r="173" spans="1:1" ht="12.75">
      <c r="A173" s="3"/>
    </row>
    <row r="174" spans="1:1" ht="12.75">
      <c r="A174" s="3"/>
    </row>
    <row r="175" spans="1:1" ht="12.75">
      <c r="A175" s="3"/>
    </row>
    <row r="176" spans="1:1" ht="12.75">
      <c r="A176" s="3"/>
    </row>
    <row r="177" spans="1:1" ht="12.75">
      <c r="A177" s="3"/>
    </row>
    <row r="178" spans="1:1" ht="12.75">
      <c r="A178" s="3"/>
    </row>
    <row r="179" spans="1:1" ht="12.75">
      <c r="A179" s="3"/>
    </row>
    <row r="180" spans="1:1" ht="12.75">
      <c r="A180" s="3"/>
    </row>
    <row r="181" spans="1:1" ht="12.75">
      <c r="A181" s="3"/>
    </row>
    <row r="182" spans="1:1" ht="12.75">
      <c r="A182" s="3"/>
    </row>
    <row r="183" spans="1:1" ht="12.75">
      <c r="A183" s="3"/>
    </row>
    <row r="184" spans="1:1" ht="12.75">
      <c r="A184" s="3"/>
    </row>
    <row r="185" spans="1:1" ht="12.75">
      <c r="A185" s="3"/>
    </row>
    <row r="186" spans="1:1" ht="12.75">
      <c r="A186" s="3"/>
    </row>
    <row r="187" spans="1:1" ht="12.75">
      <c r="A187" s="3"/>
    </row>
    <row r="188" spans="1:1" ht="12.75">
      <c r="A188" s="3"/>
    </row>
    <row r="189" spans="1:1" ht="12.75">
      <c r="A189" s="3"/>
    </row>
    <row r="190" spans="1:1" ht="12.75">
      <c r="A190" s="3"/>
    </row>
    <row r="191" spans="1:1" ht="12.75">
      <c r="A191" s="3"/>
    </row>
    <row r="192" spans="1:1" ht="12.75">
      <c r="A192" s="3"/>
    </row>
    <row r="193" spans="1:1" ht="12.75">
      <c r="A193" s="3"/>
    </row>
    <row r="194" spans="1:1" ht="12.75">
      <c r="A194" s="3"/>
    </row>
    <row r="195" spans="1:1" ht="12.75">
      <c r="A195" s="3"/>
    </row>
    <row r="196" spans="1:1" ht="12.75">
      <c r="A196" s="3"/>
    </row>
    <row r="197" spans="1:1" ht="12.75">
      <c r="A197" s="3"/>
    </row>
    <row r="198" spans="1:1" ht="12.75">
      <c r="A198" s="3"/>
    </row>
    <row r="199" spans="1:1" ht="12.75">
      <c r="A199" s="3"/>
    </row>
    <row r="200" spans="1:1" ht="12.75">
      <c r="A200" s="3"/>
    </row>
    <row r="201" spans="1:1" ht="12.75">
      <c r="A201" s="3"/>
    </row>
    <row r="202" spans="1:1" ht="12.75">
      <c r="A202" s="3"/>
    </row>
    <row r="203" spans="1:1" ht="12.75">
      <c r="A203" s="3"/>
    </row>
    <row r="204" spans="1:1" ht="12.75">
      <c r="A204" s="3"/>
    </row>
    <row r="205" spans="1:1" ht="12.75">
      <c r="A205" s="3"/>
    </row>
    <row r="206" spans="1:1" ht="12.75">
      <c r="A206" s="3"/>
    </row>
    <row r="207" spans="1:1" ht="12.75">
      <c r="A207" s="3"/>
    </row>
    <row r="208" spans="1:1" ht="12.75">
      <c r="A208" s="3"/>
    </row>
    <row r="209" spans="1:1" ht="12.75">
      <c r="A209" s="3"/>
    </row>
    <row r="210" spans="1:1" ht="12.75">
      <c r="A210" s="3"/>
    </row>
    <row r="211" spans="1:1" ht="12.75">
      <c r="A211" s="3"/>
    </row>
    <row r="212" spans="1:1" ht="12.75">
      <c r="A212" s="3"/>
    </row>
    <row r="213" spans="1:1" ht="12.75">
      <c r="A213" s="3"/>
    </row>
    <row r="214" spans="1:1" ht="12.75">
      <c r="A214" s="3"/>
    </row>
    <row r="215" spans="1:1" ht="12.75">
      <c r="A215" s="3"/>
    </row>
    <row r="216" spans="1:1" ht="12.75">
      <c r="A216" s="3"/>
    </row>
    <row r="217" spans="1:1" ht="12.75">
      <c r="A217" s="3"/>
    </row>
    <row r="218" spans="1:1" ht="12.75">
      <c r="A218" s="3"/>
    </row>
    <row r="219" spans="1:1" ht="12.75">
      <c r="A219" s="3"/>
    </row>
    <row r="220" spans="1:1" ht="12.75">
      <c r="A220" s="3"/>
    </row>
    <row r="221" spans="1:1" ht="12.75">
      <c r="A221" s="3"/>
    </row>
    <row r="222" spans="1:1" ht="12.75">
      <c r="A222" s="3"/>
    </row>
    <row r="223" spans="1:1" ht="12.75">
      <c r="A223" s="3"/>
    </row>
    <row r="224" spans="1:1" ht="12.75">
      <c r="A224" s="3"/>
    </row>
    <row r="225" spans="1:1" ht="12.75">
      <c r="A225" s="3"/>
    </row>
    <row r="226" spans="1:1" ht="12.75">
      <c r="A226" s="3"/>
    </row>
    <row r="227" spans="1:1" ht="12.75">
      <c r="A227" s="3"/>
    </row>
    <row r="228" spans="1:1" ht="12.75">
      <c r="A228" s="3"/>
    </row>
    <row r="229" spans="1:1" ht="12.75">
      <c r="A229" s="3"/>
    </row>
    <row r="230" spans="1:1" ht="12.75">
      <c r="A230" s="3"/>
    </row>
    <row r="231" spans="1:1" ht="12.75">
      <c r="A231" s="3"/>
    </row>
    <row r="232" spans="1:1" ht="12.75">
      <c r="A232" s="3"/>
    </row>
    <row r="233" spans="1:1" ht="12.75">
      <c r="A233" s="3"/>
    </row>
    <row r="234" spans="1:1" ht="12.75">
      <c r="A234" s="3"/>
    </row>
    <row r="235" spans="1:1" ht="12.75">
      <c r="A235" s="3"/>
    </row>
    <row r="236" spans="1:1" ht="12.75">
      <c r="A236" s="3"/>
    </row>
    <row r="237" spans="1:1" ht="12.75">
      <c r="A237" s="3"/>
    </row>
    <row r="238" spans="1:1" ht="12.75">
      <c r="A238" s="3"/>
    </row>
    <row r="239" spans="1:1" ht="12.75">
      <c r="A239" s="3"/>
    </row>
    <row r="240" spans="1:1" ht="12.75">
      <c r="A240" s="3"/>
    </row>
    <row r="241" spans="1:1" ht="12.75">
      <c r="A241" s="3"/>
    </row>
    <row r="242" spans="1:1" ht="12.75">
      <c r="A242" s="3"/>
    </row>
    <row r="243" spans="1:1" ht="12.75">
      <c r="A243" s="3"/>
    </row>
    <row r="244" spans="1:1" ht="12.75">
      <c r="A244" s="3"/>
    </row>
    <row r="245" spans="1:1" ht="12.75">
      <c r="A245" s="3"/>
    </row>
    <row r="246" spans="1:1" ht="12.75">
      <c r="A246" s="3"/>
    </row>
    <row r="247" spans="1:1" ht="12.75">
      <c r="A247" s="3"/>
    </row>
    <row r="248" spans="1:1" ht="12.75">
      <c r="A248" s="3"/>
    </row>
    <row r="249" spans="1:1" ht="12.75">
      <c r="A249" s="3"/>
    </row>
    <row r="250" spans="1:1" ht="12.75">
      <c r="A250" s="3"/>
    </row>
    <row r="251" spans="1:1" ht="12.75">
      <c r="A251" s="3"/>
    </row>
    <row r="252" spans="1:1" ht="12.75">
      <c r="A252" s="3"/>
    </row>
    <row r="253" spans="1:1" ht="12.75">
      <c r="A253" s="3"/>
    </row>
    <row r="254" spans="1:1" ht="12.75">
      <c r="A254" s="3"/>
    </row>
    <row r="255" spans="1:1" ht="12.75">
      <c r="A255" s="3"/>
    </row>
    <row r="256" spans="1:1" ht="12.75">
      <c r="A256" s="3"/>
    </row>
    <row r="257" spans="1:1" ht="12.75">
      <c r="A257" s="3"/>
    </row>
    <row r="258" spans="1:1" ht="12.75">
      <c r="A258" s="3"/>
    </row>
    <row r="259" spans="1:1" ht="12.75">
      <c r="A259" s="3"/>
    </row>
    <row r="260" spans="1:1" ht="12.75">
      <c r="A260" s="3"/>
    </row>
    <row r="261" spans="1:1" ht="12.75">
      <c r="A261" s="3"/>
    </row>
    <row r="262" spans="1:1" ht="12.75">
      <c r="A262" s="3"/>
    </row>
    <row r="263" spans="1:1" ht="12.75">
      <c r="A263" s="3"/>
    </row>
    <row r="264" spans="1:1" ht="12.75">
      <c r="A264" s="3"/>
    </row>
    <row r="265" spans="1:1" ht="12.75">
      <c r="A265" s="3"/>
    </row>
    <row r="266" spans="1:1" ht="12.75">
      <c r="A266" s="3"/>
    </row>
    <row r="267" spans="1:1" ht="12.75">
      <c r="A267" s="3"/>
    </row>
    <row r="268" spans="1:1" ht="12.75">
      <c r="A268" s="3"/>
    </row>
    <row r="269" spans="1:1" ht="12.75">
      <c r="A269" s="3"/>
    </row>
    <row r="270" spans="1:1" ht="12.75">
      <c r="A270" s="3"/>
    </row>
    <row r="271" spans="1:1" ht="12.75">
      <c r="A271" s="3"/>
    </row>
    <row r="272" spans="1:1" ht="12.75">
      <c r="A272" s="3"/>
    </row>
    <row r="273" spans="1:1" ht="12.75">
      <c r="A273" s="3"/>
    </row>
    <row r="274" spans="1:1" ht="12.75">
      <c r="A274" s="3"/>
    </row>
    <row r="275" spans="1:1" ht="12.75">
      <c r="A275" s="3"/>
    </row>
    <row r="276" spans="1:1" ht="12.75">
      <c r="A276" s="3"/>
    </row>
    <row r="277" spans="1:1" ht="12.75">
      <c r="A277" s="3"/>
    </row>
    <row r="278" spans="1:1" ht="12.75">
      <c r="A278" s="3"/>
    </row>
    <row r="279" spans="1:1" ht="12.75">
      <c r="A279" s="3"/>
    </row>
    <row r="280" spans="1:1" ht="12.75">
      <c r="A280" s="3"/>
    </row>
    <row r="281" spans="1:1" ht="12.75">
      <c r="A281" s="3"/>
    </row>
    <row r="282" spans="1:1" ht="12.75">
      <c r="A282" s="3"/>
    </row>
    <row r="283" spans="1:1" ht="12.75">
      <c r="A283" s="3"/>
    </row>
    <row r="284" spans="1:1" ht="12.75">
      <c r="A284" s="3"/>
    </row>
    <row r="285" spans="1:1" ht="12.75">
      <c r="A285" s="3"/>
    </row>
    <row r="286" spans="1:1" ht="12.75">
      <c r="A286" s="3"/>
    </row>
    <row r="287" spans="1:1" ht="12.75">
      <c r="A287" s="3"/>
    </row>
    <row r="288" spans="1:1" ht="12.75">
      <c r="A288" s="3"/>
    </row>
    <row r="289" spans="1:1" ht="12.75">
      <c r="A289" s="3"/>
    </row>
    <row r="290" spans="1:1" ht="12.75">
      <c r="A290" s="3"/>
    </row>
    <row r="291" spans="1:1" ht="12.75">
      <c r="A291" s="3"/>
    </row>
    <row r="292" spans="1:1" ht="12.75">
      <c r="A292" s="3"/>
    </row>
    <row r="293" spans="1:1" ht="12.75">
      <c r="A293" s="3"/>
    </row>
    <row r="294" spans="1:1" ht="12.75">
      <c r="A294" s="3"/>
    </row>
    <row r="295" spans="1:1" ht="12.75">
      <c r="A295" s="3"/>
    </row>
    <row r="296" spans="1:1" ht="12.75">
      <c r="A296" s="3"/>
    </row>
    <row r="297" spans="1:1" ht="12.75">
      <c r="A297" s="3"/>
    </row>
    <row r="298" spans="1:1" ht="12.75">
      <c r="A298" s="3"/>
    </row>
    <row r="299" spans="1:1" ht="12.75">
      <c r="A299" s="3"/>
    </row>
    <row r="300" spans="1:1" ht="12.75">
      <c r="A300" s="3"/>
    </row>
    <row r="301" spans="1:1" ht="12.75">
      <c r="A301" s="3"/>
    </row>
    <row r="302" spans="1:1" ht="12.75">
      <c r="A302" s="3"/>
    </row>
    <row r="303" spans="1:1" ht="12.75">
      <c r="A303" s="3"/>
    </row>
    <row r="304" spans="1:1" ht="12.75">
      <c r="A304" s="3"/>
    </row>
    <row r="305" spans="1:1" ht="12.75">
      <c r="A305" s="3"/>
    </row>
    <row r="306" spans="1:1" ht="12.75">
      <c r="A306" s="3"/>
    </row>
    <row r="307" spans="1:1" ht="12.75">
      <c r="A307" s="3"/>
    </row>
    <row r="308" spans="1:1" ht="12.75">
      <c r="A308" s="3"/>
    </row>
    <row r="309" spans="1:1" ht="12.75">
      <c r="A309" s="3"/>
    </row>
    <row r="310" spans="1:1" ht="12.75">
      <c r="A310" s="3"/>
    </row>
    <row r="311" spans="1:1" ht="12.75">
      <c r="A311" s="3"/>
    </row>
    <row r="312" spans="1:1" ht="12.75">
      <c r="A312" s="3"/>
    </row>
    <row r="313" spans="1:1" ht="12.75">
      <c r="A313" s="3"/>
    </row>
    <row r="314" spans="1:1" ht="12.75">
      <c r="A314" s="3"/>
    </row>
    <row r="315" spans="1:1" ht="12.75">
      <c r="A315" s="3"/>
    </row>
    <row r="316" spans="1:1" ht="12.75">
      <c r="A316" s="3"/>
    </row>
    <row r="317" spans="1:1" ht="12.75">
      <c r="A317" s="3"/>
    </row>
    <row r="318" spans="1:1" ht="12.75">
      <c r="A318" s="3"/>
    </row>
    <row r="319" spans="1:1" ht="12.75">
      <c r="A319" s="3"/>
    </row>
    <row r="320" spans="1:1" ht="12.75">
      <c r="A320" s="3"/>
    </row>
    <row r="321" spans="1:1" ht="12.75">
      <c r="A321" s="3"/>
    </row>
    <row r="322" spans="1:1" ht="12.75">
      <c r="A322" s="3"/>
    </row>
    <row r="323" spans="1:1" ht="12.75">
      <c r="A323" s="3"/>
    </row>
    <row r="324" spans="1:1" ht="12.75">
      <c r="A324" s="3"/>
    </row>
    <row r="325" spans="1:1" ht="12.75">
      <c r="A325" s="3"/>
    </row>
    <row r="326" spans="1:1" ht="12.75">
      <c r="A326" s="3"/>
    </row>
    <row r="327" spans="1:1" ht="12.75">
      <c r="A327" s="3"/>
    </row>
    <row r="328" spans="1:1" ht="12.75">
      <c r="A328" s="3"/>
    </row>
    <row r="329" spans="1:1" ht="12.75">
      <c r="A329" s="3"/>
    </row>
    <row r="330" spans="1:1" ht="12.75">
      <c r="A330" s="3"/>
    </row>
    <row r="331" spans="1:1" ht="12.75">
      <c r="A331" s="3"/>
    </row>
    <row r="332" spans="1:1" ht="12.75">
      <c r="A332" s="3"/>
    </row>
    <row r="333" spans="1:1" ht="12.75">
      <c r="A333" s="3"/>
    </row>
    <row r="334" spans="1:1" ht="12.75">
      <c r="A334" s="3"/>
    </row>
    <row r="335" spans="1:1" ht="12.75">
      <c r="A335" s="3"/>
    </row>
    <row r="336" spans="1:1" ht="12.75">
      <c r="A336" s="3"/>
    </row>
    <row r="337" spans="1:1" ht="12.75">
      <c r="A337" s="3"/>
    </row>
    <row r="338" spans="1:1" ht="12.75">
      <c r="A338" s="3"/>
    </row>
    <row r="339" spans="1:1" ht="12.75">
      <c r="A339" s="3"/>
    </row>
    <row r="340" spans="1:1" ht="12.75">
      <c r="A340" s="3"/>
    </row>
    <row r="341" spans="1:1" ht="12.75">
      <c r="A341" s="3"/>
    </row>
    <row r="342" spans="1:1" ht="12.75">
      <c r="A342" s="3"/>
    </row>
    <row r="343" spans="1:1" ht="12.75">
      <c r="A343" s="3"/>
    </row>
    <row r="344" spans="1:1" ht="12.75">
      <c r="A344" s="3"/>
    </row>
    <row r="345" spans="1:1" ht="12.75">
      <c r="A345" s="3"/>
    </row>
    <row r="346" spans="1:1" ht="12.75">
      <c r="A346" s="3"/>
    </row>
    <row r="347" spans="1:1" ht="12.75">
      <c r="A347" s="3"/>
    </row>
    <row r="348" spans="1:1" ht="12.75">
      <c r="A348" s="3"/>
    </row>
    <row r="349" spans="1:1" ht="12.75">
      <c r="A349" s="3"/>
    </row>
    <row r="350" spans="1:1" ht="12.75">
      <c r="A350" s="3"/>
    </row>
    <row r="351" spans="1:1" ht="12.75">
      <c r="A351" s="3"/>
    </row>
    <row r="352" spans="1:1" ht="12.75">
      <c r="A352" s="3"/>
    </row>
    <row r="353" spans="1:1" ht="12.75">
      <c r="A353" s="3"/>
    </row>
    <row r="354" spans="1:1" ht="12.75">
      <c r="A354" s="3"/>
    </row>
    <row r="355" spans="1:1" ht="12.75">
      <c r="A355" s="3"/>
    </row>
    <row r="356" spans="1:1" ht="12.75">
      <c r="A356" s="3"/>
    </row>
    <row r="357" spans="1:1" ht="12.75">
      <c r="A357" s="3"/>
    </row>
    <row r="358" spans="1:1" ht="12.75">
      <c r="A358" s="3"/>
    </row>
    <row r="359" spans="1:1" ht="12.75">
      <c r="A359" s="3"/>
    </row>
    <row r="360" spans="1:1" ht="12.75">
      <c r="A360" s="3"/>
    </row>
    <row r="361" spans="1:1" ht="12.75">
      <c r="A361" s="3"/>
    </row>
    <row r="362" spans="1:1" ht="12.75">
      <c r="A362" s="3"/>
    </row>
    <row r="363" spans="1:1" ht="12.75">
      <c r="A363" s="3"/>
    </row>
    <row r="364" spans="1:1" ht="12.75">
      <c r="A364" s="3"/>
    </row>
    <row r="365" spans="1:1" ht="12.75">
      <c r="A365" s="3"/>
    </row>
    <row r="366" spans="1:1" ht="12.75">
      <c r="A366" s="3"/>
    </row>
    <row r="367" spans="1:1" ht="12.75">
      <c r="A367" s="3"/>
    </row>
    <row r="368" spans="1:1" ht="12.75">
      <c r="A368" s="3"/>
    </row>
    <row r="369" spans="1:1" ht="12.75">
      <c r="A369" s="3"/>
    </row>
    <row r="370" spans="1:1" ht="12.75">
      <c r="A370" s="3"/>
    </row>
    <row r="371" spans="1:1" ht="12.75">
      <c r="A371" s="3"/>
    </row>
    <row r="372" spans="1:1" ht="12.75">
      <c r="A372" s="3"/>
    </row>
    <row r="373" spans="1:1" ht="12.75">
      <c r="A373" s="3"/>
    </row>
    <row r="374" spans="1:1" ht="12.75">
      <c r="A374" s="3"/>
    </row>
    <row r="375" spans="1:1" ht="12.75">
      <c r="A375" s="3"/>
    </row>
    <row r="376" spans="1:1" ht="12.75">
      <c r="A376" s="3"/>
    </row>
    <row r="377" spans="1:1" ht="12.75">
      <c r="A377" s="3"/>
    </row>
    <row r="378" spans="1:1" ht="12.75">
      <c r="A378" s="3"/>
    </row>
    <row r="379" spans="1:1" ht="12.75">
      <c r="A379" s="3"/>
    </row>
    <row r="380" spans="1:1" ht="12.75">
      <c r="A380" s="3"/>
    </row>
    <row r="381" spans="1:1" ht="12.75">
      <c r="A381" s="3"/>
    </row>
    <row r="382" spans="1:1" ht="12.75">
      <c r="A382" s="3"/>
    </row>
    <row r="383" spans="1:1" ht="12.75">
      <c r="A383" s="3"/>
    </row>
    <row r="384" spans="1:1" ht="12.75">
      <c r="A384" s="3"/>
    </row>
    <row r="385" spans="1:1" ht="12.75">
      <c r="A385" s="3"/>
    </row>
    <row r="386" spans="1:1" ht="12.75">
      <c r="A386" s="3"/>
    </row>
    <row r="387" spans="1:1" ht="12.75">
      <c r="A387" s="3"/>
    </row>
    <row r="388" spans="1:1" ht="12.75">
      <c r="A388" s="3"/>
    </row>
    <row r="389" spans="1:1" ht="12.75">
      <c r="A389" s="3"/>
    </row>
    <row r="390" spans="1:1" ht="12.75">
      <c r="A390" s="3"/>
    </row>
    <row r="391" spans="1:1" ht="12.75">
      <c r="A391" s="3"/>
    </row>
    <row r="392" spans="1:1" ht="12.75">
      <c r="A392" s="3"/>
    </row>
    <row r="393" spans="1:1" ht="12.75">
      <c r="A393" s="3"/>
    </row>
    <row r="394" spans="1:1" ht="12.75">
      <c r="A394" s="3"/>
    </row>
    <row r="395" spans="1:1" ht="12.75">
      <c r="A395" s="3"/>
    </row>
    <row r="396" spans="1:1" ht="12.75">
      <c r="A396" s="3"/>
    </row>
    <row r="397" spans="1:1" ht="12.75">
      <c r="A397" s="3"/>
    </row>
    <row r="398" spans="1:1" ht="12.75">
      <c r="A398" s="3"/>
    </row>
    <row r="399" spans="1:1" ht="12.75">
      <c r="A399" s="3"/>
    </row>
    <row r="400" spans="1:1" ht="12.75">
      <c r="A400" s="3"/>
    </row>
    <row r="401" spans="1:1" ht="12.75">
      <c r="A401" s="3"/>
    </row>
    <row r="402" spans="1:1" ht="12.75">
      <c r="A402" s="3"/>
    </row>
    <row r="403" spans="1:1" ht="12.75">
      <c r="A403" s="3"/>
    </row>
    <row r="404" spans="1:1" ht="12.75">
      <c r="A404" s="3"/>
    </row>
    <row r="405" spans="1:1" ht="12.75">
      <c r="A405" s="3"/>
    </row>
    <row r="406" spans="1:1" ht="12.75">
      <c r="A406" s="3"/>
    </row>
    <row r="407" spans="1:1" ht="12.75">
      <c r="A407" s="3"/>
    </row>
    <row r="408" spans="1:1" ht="12.75">
      <c r="A408" s="3"/>
    </row>
    <row r="409" spans="1:1" ht="12.75">
      <c r="A409" s="3"/>
    </row>
    <row r="410" spans="1:1" ht="12.75">
      <c r="A410" s="3"/>
    </row>
    <row r="411" spans="1:1" ht="12.75">
      <c r="A411" s="3"/>
    </row>
    <row r="412" spans="1:1" ht="12.75">
      <c r="A412" s="3"/>
    </row>
    <row r="413" spans="1:1" ht="12.75">
      <c r="A413" s="3"/>
    </row>
    <row r="414" spans="1:1" ht="12.75">
      <c r="A414" s="3"/>
    </row>
    <row r="415" spans="1:1" ht="12.75">
      <c r="A415" s="3"/>
    </row>
    <row r="416" spans="1:1" ht="12.75">
      <c r="A416" s="3"/>
    </row>
    <row r="417" spans="1:1" ht="12.75">
      <c r="A417" s="3"/>
    </row>
    <row r="418" spans="1:1" ht="12.75">
      <c r="A418" s="3"/>
    </row>
    <row r="419" spans="1:1" ht="12.75">
      <c r="A419" s="3"/>
    </row>
    <row r="420" spans="1:1" ht="12.75">
      <c r="A420" s="3"/>
    </row>
    <row r="421" spans="1:1" ht="12.75">
      <c r="A421" s="3"/>
    </row>
    <row r="422" spans="1:1" ht="12.75">
      <c r="A422" s="3"/>
    </row>
    <row r="423" spans="1:1" ht="12.75">
      <c r="A423" s="3"/>
    </row>
    <row r="424" spans="1:1" ht="12.75">
      <c r="A424" s="3"/>
    </row>
    <row r="425" spans="1:1" ht="12.75">
      <c r="A425" s="3"/>
    </row>
    <row r="426" spans="1:1" ht="12.75">
      <c r="A426" s="3"/>
    </row>
    <row r="427" spans="1:1" ht="12.75">
      <c r="A427" s="3"/>
    </row>
    <row r="428" spans="1:1" ht="12.75">
      <c r="A428" s="3"/>
    </row>
    <row r="429" spans="1:1" ht="12.75">
      <c r="A429" s="3"/>
    </row>
    <row r="430" spans="1:1" ht="12.75">
      <c r="A430" s="3"/>
    </row>
    <row r="431" spans="1:1" ht="12.75">
      <c r="A431" s="3"/>
    </row>
    <row r="432" spans="1:1" ht="12.75">
      <c r="A432" s="3"/>
    </row>
    <row r="433" spans="1:1" ht="12.75">
      <c r="A433" s="3"/>
    </row>
    <row r="434" spans="1:1" ht="12.75">
      <c r="A434" s="3"/>
    </row>
    <row r="435" spans="1:1" ht="12.75">
      <c r="A435" s="3"/>
    </row>
    <row r="436" spans="1:1" ht="12.75">
      <c r="A436" s="3"/>
    </row>
    <row r="437" spans="1:1" ht="12.75">
      <c r="A437" s="3"/>
    </row>
    <row r="438" spans="1:1" ht="12.75">
      <c r="A438" s="3"/>
    </row>
    <row r="439" spans="1:1" ht="12.75">
      <c r="A439" s="3"/>
    </row>
    <row r="440" spans="1:1" ht="12.75">
      <c r="A440" s="3"/>
    </row>
    <row r="441" spans="1:1" ht="12.75">
      <c r="A441" s="3"/>
    </row>
    <row r="442" spans="1:1" ht="12.75">
      <c r="A442" s="3"/>
    </row>
    <row r="443" spans="1:1" ht="12.75">
      <c r="A443" s="3"/>
    </row>
    <row r="444" spans="1:1" ht="12.75">
      <c r="A444" s="3"/>
    </row>
    <row r="445" spans="1:1" ht="12.75">
      <c r="A445" s="3"/>
    </row>
    <row r="446" spans="1:1" ht="12.75">
      <c r="A446" s="3"/>
    </row>
    <row r="447" spans="1:1" ht="12.75">
      <c r="A447" s="3"/>
    </row>
    <row r="448" spans="1:1" ht="12.75">
      <c r="A448" s="3"/>
    </row>
    <row r="449" spans="1:1" ht="12.75">
      <c r="A449" s="3"/>
    </row>
    <row r="450" spans="1:1" ht="12.75">
      <c r="A450" s="3"/>
    </row>
    <row r="451" spans="1:1" ht="12.75">
      <c r="A451" s="3"/>
    </row>
    <row r="452" spans="1:1" ht="12.75">
      <c r="A452" s="3"/>
    </row>
    <row r="453" spans="1:1" ht="12.75">
      <c r="A453" s="3"/>
    </row>
    <row r="454" spans="1:1" ht="12.75">
      <c r="A454" s="3"/>
    </row>
    <row r="455" spans="1:1" ht="12.75">
      <c r="A455" s="3"/>
    </row>
    <row r="456" spans="1:1" ht="12.75">
      <c r="A456" s="3"/>
    </row>
    <row r="457" spans="1:1" ht="12.75">
      <c r="A457" s="3"/>
    </row>
    <row r="458" spans="1:1" ht="12.75">
      <c r="A458" s="3"/>
    </row>
    <row r="459" spans="1:1" ht="12.75">
      <c r="A459" s="3"/>
    </row>
    <row r="460" spans="1:1" ht="12.75">
      <c r="A460" s="3"/>
    </row>
    <row r="461" spans="1:1" ht="12.75">
      <c r="A461" s="3"/>
    </row>
    <row r="462" spans="1:1" ht="12.75">
      <c r="A462" s="3"/>
    </row>
    <row r="463" spans="1:1" ht="12.75">
      <c r="A463" s="3"/>
    </row>
    <row r="464" spans="1:1" ht="12.75">
      <c r="A464" s="3"/>
    </row>
    <row r="465" spans="1:1" ht="12.75">
      <c r="A465" s="3"/>
    </row>
    <row r="466" spans="1:1" ht="12.75">
      <c r="A466" s="3"/>
    </row>
    <row r="467" spans="1:1" ht="12.75">
      <c r="A467" s="3"/>
    </row>
    <row r="468" spans="1:1" ht="12.75">
      <c r="A468" s="3"/>
    </row>
    <row r="469" spans="1:1" ht="12.75">
      <c r="A469" s="3"/>
    </row>
    <row r="470" spans="1:1" ht="12.75">
      <c r="A470" s="3"/>
    </row>
    <row r="471" spans="1:1" ht="12.75">
      <c r="A471" s="3"/>
    </row>
    <row r="472" spans="1:1" ht="12.75">
      <c r="A472" s="3"/>
    </row>
    <row r="473" spans="1:1" ht="12.75">
      <c r="A473" s="3"/>
    </row>
    <row r="474" spans="1:1" ht="12.75">
      <c r="A474" s="3"/>
    </row>
    <row r="475" spans="1:1" ht="12.75">
      <c r="A475" s="3"/>
    </row>
    <row r="476" spans="1:1" ht="12.75">
      <c r="A476" s="3"/>
    </row>
    <row r="477" spans="1:1" ht="12.75">
      <c r="A477" s="3"/>
    </row>
    <row r="478" spans="1:1" ht="12.75">
      <c r="A478" s="3"/>
    </row>
    <row r="479" spans="1:1" ht="12.75">
      <c r="A479" s="3"/>
    </row>
    <row r="480" spans="1:1" ht="12.75">
      <c r="A480" s="3"/>
    </row>
    <row r="481" spans="1:1" ht="12.75">
      <c r="A481" s="3"/>
    </row>
    <row r="482" spans="1:1" ht="12.75">
      <c r="A482" s="3"/>
    </row>
    <row r="483" spans="1:1" ht="12.75">
      <c r="A483" s="3"/>
    </row>
    <row r="484" spans="1:1" ht="12.75">
      <c r="A484" s="3"/>
    </row>
    <row r="485" spans="1:1" ht="12.75">
      <c r="A485" s="3"/>
    </row>
    <row r="486" spans="1:1" ht="12.75">
      <c r="A486" s="3"/>
    </row>
    <row r="487" spans="1:1" ht="12.75">
      <c r="A487" s="3"/>
    </row>
    <row r="488" spans="1:1" ht="12.75">
      <c r="A488" s="3"/>
    </row>
    <row r="489" spans="1:1" ht="12.75">
      <c r="A489" s="3"/>
    </row>
    <row r="490" spans="1:1" ht="12.75">
      <c r="A490" s="3"/>
    </row>
    <row r="491" spans="1:1" ht="12.75">
      <c r="A491" s="3"/>
    </row>
    <row r="492" spans="1:1" ht="12.75">
      <c r="A492" s="3"/>
    </row>
    <row r="493" spans="1:1" ht="12.75">
      <c r="A493" s="3"/>
    </row>
    <row r="494" spans="1:1" ht="12.75">
      <c r="A494" s="3"/>
    </row>
    <row r="495" spans="1:1" ht="12.75">
      <c r="A495" s="3"/>
    </row>
    <row r="496" spans="1:1" ht="12.75">
      <c r="A496" s="3"/>
    </row>
    <row r="497" spans="1:1" ht="12.75">
      <c r="A497" s="3"/>
    </row>
    <row r="498" spans="1:1" ht="12.75">
      <c r="A498" s="3"/>
    </row>
    <row r="499" spans="1:1" ht="12.75">
      <c r="A499" s="3"/>
    </row>
    <row r="500" spans="1:1" ht="12.75">
      <c r="A500" s="3"/>
    </row>
    <row r="501" spans="1:1" ht="12.75">
      <c r="A501" s="3"/>
    </row>
    <row r="502" spans="1:1" ht="12.75">
      <c r="A502" s="3"/>
    </row>
    <row r="503" spans="1:1" ht="12.75">
      <c r="A503" s="3"/>
    </row>
    <row r="504" spans="1:1" ht="12.75">
      <c r="A504" s="3"/>
    </row>
    <row r="505" spans="1:1" ht="12.75">
      <c r="A505" s="3"/>
    </row>
    <row r="506" spans="1:1" ht="12.75">
      <c r="A506" s="3"/>
    </row>
    <row r="507" spans="1:1" ht="12.75">
      <c r="A507" s="3"/>
    </row>
    <row r="508" spans="1:1" ht="12.75">
      <c r="A508" s="3"/>
    </row>
    <row r="509" spans="1:1" ht="12.75">
      <c r="A509" s="3"/>
    </row>
    <row r="510" spans="1:1" ht="12.75">
      <c r="A510" s="3"/>
    </row>
    <row r="511" spans="1:1" ht="12.75">
      <c r="A511" s="3"/>
    </row>
    <row r="512" spans="1:1" ht="12.75">
      <c r="A512" s="3"/>
    </row>
    <row r="513" spans="1:1" ht="12.75">
      <c r="A513" s="3"/>
    </row>
    <row r="514" spans="1:1" ht="12.75">
      <c r="A514" s="3"/>
    </row>
    <row r="515" spans="1:1" ht="12.75">
      <c r="A515" s="3"/>
    </row>
    <row r="516" spans="1:1" ht="12.75">
      <c r="A516" s="3"/>
    </row>
    <row r="517" spans="1:1" ht="12.75">
      <c r="A517" s="3"/>
    </row>
    <row r="518" spans="1:1" ht="12.75">
      <c r="A518" s="3"/>
    </row>
    <row r="519" spans="1:1" ht="12.75">
      <c r="A519" s="3"/>
    </row>
    <row r="520" spans="1:1" ht="12.75">
      <c r="A520" s="3"/>
    </row>
    <row r="521" spans="1:1" ht="12.75">
      <c r="A521" s="3"/>
    </row>
    <row r="522" spans="1:1" ht="12.75">
      <c r="A522" s="3"/>
    </row>
    <row r="523" spans="1:1" ht="12.75">
      <c r="A523" s="3"/>
    </row>
    <row r="524" spans="1:1" ht="12.75">
      <c r="A524" s="3"/>
    </row>
    <row r="525" spans="1:1" ht="12.75">
      <c r="A525" s="3"/>
    </row>
    <row r="526" spans="1:1" ht="12.75">
      <c r="A526" s="3"/>
    </row>
    <row r="527" spans="1:1" ht="12.75">
      <c r="A527" s="3"/>
    </row>
    <row r="528" spans="1:1" ht="12.75">
      <c r="A528" s="3"/>
    </row>
    <row r="529" spans="1:1" ht="12.75">
      <c r="A529" s="3"/>
    </row>
    <row r="530" spans="1:1" ht="12.75">
      <c r="A530" s="3"/>
    </row>
    <row r="531" spans="1:1" ht="12.75">
      <c r="A531" s="3"/>
    </row>
    <row r="532" spans="1:1" ht="12.75">
      <c r="A532" s="3"/>
    </row>
    <row r="533" spans="1:1" ht="12.75">
      <c r="A533" s="3"/>
    </row>
    <row r="534" spans="1:1" ht="12.75">
      <c r="A534" s="3"/>
    </row>
    <row r="535" spans="1:1" ht="12.75">
      <c r="A535" s="3"/>
    </row>
    <row r="536" spans="1:1" ht="12.75">
      <c r="A536" s="3"/>
    </row>
    <row r="537" spans="1:1" ht="12.75">
      <c r="A537" s="3"/>
    </row>
    <row r="538" spans="1:1" ht="12.75">
      <c r="A538" s="3"/>
    </row>
    <row r="539" spans="1:1" ht="12.75">
      <c r="A539" s="3"/>
    </row>
    <row r="540" spans="1:1" ht="12.75">
      <c r="A540" s="3"/>
    </row>
    <row r="541" spans="1:1" ht="12.75">
      <c r="A541" s="3"/>
    </row>
    <row r="542" spans="1:1" ht="12.75">
      <c r="A542" s="3"/>
    </row>
    <row r="543" spans="1:1" ht="12.75">
      <c r="A543" s="3"/>
    </row>
    <row r="544" spans="1:1" ht="12.75">
      <c r="A544" s="3"/>
    </row>
    <row r="545" spans="1:1" ht="12.75">
      <c r="A545" s="3"/>
    </row>
    <row r="546" spans="1:1" ht="12.75">
      <c r="A546" s="3"/>
    </row>
    <row r="547" spans="1:1" ht="12.75">
      <c r="A547" s="3"/>
    </row>
    <row r="548" spans="1:1" ht="12.75">
      <c r="A548" s="3"/>
    </row>
    <row r="549" spans="1:1" ht="12.75">
      <c r="A549" s="3"/>
    </row>
    <row r="550" spans="1:1" ht="12.75">
      <c r="A550" s="3"/>
    </row>
    <row r="551" spans="1:1" ht="12.75">
      <c r="A551" s="3"/>
    </row>
    <row r="552" spans="1:1" ht="12.75">
      <c r="A552" s="3"/>
    </row>
    <row r="553" spans="1:1" ht="12.75">
      <c r="A553" s="3"/>
    </row>
    <row r="554" spans="1:1" ht="12.75">
      <c r="A554" s="3"/>
    </row>
    <row r="555" spans="1:1" ht="12.75">
      <c r="A555" s="3"/>
    </row>
    <row r="556" spans="1:1" ht="12.75">
      <c r="A556" s="3"/>
    </row>
    <row r="557" spans="1:1" ht="12.75">
      <c r="A557" s="3"/>
    </row>
    <row r="558" spans="1:1" ht="12.75">
      <c r="A558" s="3"/>
    </row>
    <row r="559" spans="1:1" ht="12.75">
      <c r="A559" s="3"/>
    </row>
    <row r="560" spans="1:1" ht="12.75">
      <c r="A560" s="3"/>
    </row>
    <row r="561" spans="1:1" ht="12.75">
      <c r="A561" s="3"/>
    </row>
    <row r="562" spans="1:1" ht="12.75">
      <c r="A562" s="3"/>
    </row>
    <row r="563" spans="1:1" ht="12.75">
      <c r="A563" s="3"/>
    </row>
    <row r="564" spans="1:1" ht="12.75">
      <c r="A564" s="3"/>
    </row>
    <row r="565" spans="1:1" ht="12.75">
      <c r="A565" s="3"/>
    </row>
    <row r="566" spans="1:1" ht="12.75">
      <c r="A566" s="3"/>
    </row>
    <row r="567" spans="1:1" ht="12.75">
      <c r="A567" s="3"/>
    </row>
    <row r="568" spans="1:1" ht="12.75">
      <c r="A568" s="3"/>
    </row>
    <row r="569" spans="1:1" ht="12.75">
      <c r="A569" s="3"/>
    </row>
    <row r="570" spans="1:1" ht="12.75">
      <c r="A570" s="3"/>
    </row>
    <row r="571" spans="1:1" ht="12.75">
      <c r="A571" s="3"/>
    </row>
    <row r="572" spans="1:1" ht="12.75">
      <c r="A572" s="3"/>
    </row>
    <row r="573" spans="1:1" ht="12.75">
      <c r="A573" s="3"/>
    </row>
    <row r="574" spans="1:1" ht="12.75">
      <c r="A574" s="3"/>
    </row>
    <row r="575" spans="1:1" ht="12.75">
      <c r="A575" s="3"/>
    </row>
    <row r="576" spans="1:1" ht="12.75">
      <c r="A576" s="3"/>
    </row>
    <row r="577" spans="1:1" ht="12.75">
      <c r="A577" s="3"/>
    </row>
    <row r="578" spans="1:1" ht="12.75">
      <c r="A578" s="3"/>
    </row>
    <row r="579" spans="1:1" ht="12.75">
      <c r="A579" s="3"/>
    </row>
    <row r="580" spans="1:1" ht="12.75">
      <c r="A580" s="3"/>
    </row>
    <row r="581" spans="1:1" ht="12.75">
      <c r="A581" s="3"/>
    </row>
    <row r="582" spans="1:1" ht="12.75">
      <c r="A582" s="3"/>
    </row>
    <row r="583" spans="1:1" ht="12.75">
      <c r="A583" s="3"/>
    </row>
    <row r="584" spans="1:1" ht="12.75">
      <c r="A584" s="3"/>
    </row>
    <row r="585" spans="1:1" ht="12.75">
      <c r="A585" s="3"/>
    </row>
    <row r="586" spans="1:1" ht="12.75">
      <c r="A586" s="3"/>
    </row>
    <row r="587" spans="1:1" ht="12.75">
      <c r="A587" s="3"/>
    </row>
    <row r="588" spans="1:1" ht="12.75">
      <c r="A588" s="3"/>
    </row>
    <row r="589" spans="1:1" ht="12.75">
      <c r="A589" s="3"/>
    </row>
    <row r="590" spans="1:1" ht="12.75">
      <c r="A590" s="3"/>
    </row>
    <row r="591" spans="1:1" ht="12.75">
      <c r="A591" s="3"/>
    </row>
    <row r="592" spans="1:1" ht="12.75">
      <c r="A592" s="3"/>
    </row>
    <row r="593" spans="1:1" ht="12.75">
      <c r="A593" s="3"/>
    </row>
    <row r="594" spans="1:1" ht="12.75">
      <c r="A594" s="3"/>
    </row>
    <row r="595" spans="1:1" ht="12.75">
      <c r="A595" s="3"/>
    </row>
    <row r="596" spans="1:1" ht="12.75">
      <c r="A596" s="3"/>
    </row>
    <row r="597" spans="1:1" ht="12.75">
      <c r="A597" s="3"/>
    </row>
    <row r="598" spans="1:1" ht="12.75">
      <c r="A598" s="3"/>
    </row>
    <row r="599" spans="1:1" ht="12.75">
      <c r="A599" s="3"/>
    </row>
    <row r="600" spans="1:1" ht="12.75">
      <c r="A600" s="3"/>
    </row>
    <row r="601" spans="1:1" ht="12.75">
      <c r="A601" s="3"/>
    </row>
    <row r="602" spans="1:1" ht="12.75">
      <c r="A602" s="3"/>
    </row>
    <row r="603" spans="1:1" ht="12.75">
      <c r="A603" s="3"/>
    </row>
    <row r="604" spans="1:1" ht="12.75">
      <c r="A604" s="3"/>
    </row>
    <row r="605" spans="1:1" ht="12.75">
      <c r="A605" s="3"/>
    </row>
    <row r="606" spans="1:1" ht="12.75">
      <c r="A606" s="3"/>
    </row>
    <row r="607" spans="1:1" ht="12.75">
      <c r="A607" s="3"/>
    </row>
    <row r="608" spans="1:1" ht="12.75">
      <c r="A608" s="3"/>
    </row>
    <row r="609" spans="1:1" ht="12.75">
      <c r="A609" s="3"/>
    </row>
    <row r="610" spans="1:1" ht="12.75">
      <c r="A610" s="3"/>
    </row>
    <row r="611" spans="1:1" ht="12.75">
      <c r="A611" s="3"/>
    </row>
    <row r="612" spans="1:1" ht="12.75">
      <c r="A612" s="3"/>
    </row>
    <row r="613" spans="1:1" ht="12.75">
      <c r="A613" s="3"/>
    </row>
    <row r="614" spans="1:1" ht="12.75">
      <c r="A614" s="3"/>
    </row>
    <row r="615" spans="1:1" ht="12.75">
      <c r="A615" s="3"/>
    </row>
    <row r="616" spans="1:1" ht="12.75">
      <c r="A616" s="3"/>
    </row>
    <row r="617" spans="1:1" ht="12.75">
      <c r="A617" s="3"/>
    </row>
    <row r="618" spans="1:1" ht="12.75">
      <c r="A618" s="3"/>
    </row>
    <row r="619" spans="1:1" ht="12.75">
      <c r="A619" s="3"/>
    </row>
    <row r="620" spans="1:1" ht="12.75">
      <c r="A620" s="3"/>
    </row>
    <row r="621" spans="1:1" ht="12.75">
      <c r="A621" s="3"/>
    </row>
    <row r="622" spans="1:1" ht="12.75">
      <c r="A622" s="3"/>
    </row>
    <row r="623" spans="1:1" ht="12.75">
      <c r="A623" s="3"/>
    </row>
    <row r="624" spans="1:1" ht="12.75">
      <c r="A624" s="3"/>
    </row>
    <row r="625" spans="1:1" ht="12.75">
      <c r="A625" s="3"/>
    </row>
    <row r="626" spans="1:1" ht="12.75">
      <c r="A626" s="3"/>
    </row>
    <row r="627" spans="1:1" ht="12.75">
      <c r="A627" s="3"/>
    </row>
    <row r="628" spans="1:1" ht="12.75">
      <c r="A628" s="3"/>
    </row>
    <row r="629" spans="1:1" ht="12.75">
      <c r="A629" s="3"/>
    </row>
    <row r="630" spans="1:1" ht="12.75">
      <c r="A630" s="3"/>
    </row>
    <row r="631" spans="1:1" ht="12.75">
      <c r="A631" s="3"/>
    </row>
    <row r="632" spans="1:1" ht="12.75">
      <c r="A632" s="3"/>
    </row>
    <row r="633" spans="1:1" ht="12.75">
      <c r="A633" s="3"/>
    </row>
    <row r="634" spans="1:1" ht="12.75">
      <c r="A634" s="3"/>
    </row>
    <row r="635" spans="1:1" ht="12.75">
      <c r="A635" s="3"/>
    </row>
    <row r="636" spans="1:1" ht="12.75">
      <c r="A636" s="3"/>
    </row>
    <row r="637" spans="1:1" ht="12.75">
      <c r="A637" s="3"/>
    </row>
    <row r="638" spans="1:1" ht="12.75">
      <c r="A638" s="3"/>
    </row>
    <row r="639" spans="1:1" ht="12.75">
      <c r="A639" s="3"/>
    </row>
    <row r="640" spans="1:1" ht="12.75">
      <c r="A640" s="3"/>
    </row>
    <row r="641" spans="1:1" ht="12.75">
      <c r="A641" s="3"/>
    </row>
    <row r="642" spans="1:1" ht="12.75">
      <c r="A642" s="3"/>
    </row>
    <row r="643" spans="1:1" ht="12.75">
      <c r="A643" s="3"/>
    </row>
    <row r="644" spans="1:1" ht="12.75">
      <c r="A644" s="3"/>
    </row>
    <row r="645" spans="1:1" ht="12.75">
      <c r="A645" s="3"/>
    </row>
    <row r="646" spans="1:1" ht="12.75">
      <c r="A646" s="3"/>
    </row>
    <row r="647" spans="1:1" ht="12.75">
      <c r="A647" s="3"/>
    </row>
    <row r="648" spans="1:1" ht="12.75">
      <c r="A648" s="3"/>
    </row>
    <row r="649" spans="1:1" ht="12.75">
      <c r="A649" s="3"/>
    </row>
    <row r="650" spans="1:1" ht="12.75">
      <c r="A650" s="3"/>
    </row>
    <row r="651" spans="1:1" ht="12.75">
      <c r="A651" s="3"/>
    </row>
    <row r="652" spans="1:1" ht="12.75">
      <c r="A652" s="3"/>
    </row>
    <row r="653" spans="1:1" ht="12.75">
      <c r="A653" s="3"/>
    </row>
    <row r="654" spans="1:1" ht="12.75">
      <c r="A654" s="3"/>
    </row>
    <row r="655" spans="1:1" ht="12.75">
      <c r="A655" s="3"/>
    </row>
    <row r="656" spans="1:1" ht="12.75">
      <c r="A656" s="3"/>
    </row>
    <row r="657" spans="1:1" ht="12.75">
      <c r="A657" s="3"/>
    </row>
    <row r="658" spans="1:1" ht="12.75">
      <c r="A658" s="3"/>
    </row>
    <row r="659" spans="1:1" ht="12.75">
      <c r="A659" s="3"/>
    </row>
    <row r="660" spans="1:1" ht="12.75">
      <c r="A660" s="3"/>
    </row>
    <row r="661" spans="1:1" ht="12.75">
      <c r="A661" s="3"/>
    </row>
    <row r="662" spans="1:1" ht="12.75">
      <c r="A662" s="3"/>
    </row>
    <row r="663" spans="1:1" ht="12.75">
      <c r="A663" s="3"/>
    </row>
    <row r="664" spans="1:1" ht="12.75">
      <c r="A664" s="3"/>
    </row>
    <row r="665" spans="1:1" ht="12.75">
      <c r="A665" s="3"/>
    </row>
    <row r="666" spans="1:1" ht="12.75">
      <c r="A666" s="3"/>
    </row>
    <row r="667" spans="1:1" ht="12.75">
      <c r="A667" s="3"/>
    </row>
    <row r="668" spans="1:1" ht="12.75">
      <c r="A668" s="3"/>
    </row>
    <row r="669" spans="1:1" ht="12.75">
      <c r="A669" s="3"/>
    </row>
    <row r="670" spans="1:1" ht="12.75">
      <c r="A670" s="3"/>
    </row>
    <row r="671" spans="1:1" ht="12.75">
      <c r="A671" s="3"/>
    </row>
    <row r="672" spans="1:1" ht="12.75">
      <c r="A672" s="3"/>
    </row>
    <row r="673" spans="1:1" ht="12.75">
      <c r="A673" s="3"/>
    </row>
    <row r="674" spans="1:1" ht="12.75">
      <c r="A674" s="3"/>
    </row>
    <row r="675" spans="1:1" ht="12.75">
      <c r="A675" s="3"/>
    </row>
    <row r="676" spans="1:1" ht="12.75">
      <c r="A676" s="3"/>
    </row>
    <row r="677" spans="1:1" ht="12.75">
      <c r="A677" s="3"/>
    </row>
    <row r="678" spans="1:1" ht="12.75">
      <c r="A678" s="3"/>
    </row>
    <row r="679" spans="1:1" ht="12.75">
      <c r="A679" s="3"/>
    </row>
    <row r="680" spans="1:1" ht="12.75">
      <c r="A680" s="3"/>
    </row>
    <row r="681" spans="1:1" ht="12.75">
      <c r="A681" s="3"/>
    </row>
    <row r="682" spans="1:1" ht="12.75">
      <c r="A682" s="3"/>
    </row>
    <row r="683" spans="1:1" ht="12.75">
      <c r="A683" s="3"/>
    </row>
    <row r="684" spans="1:1" ht="12.75">
      <c r="A684" s="3"/>
    </row>
    <row r="685" spans="1:1" ht="12.75">
      <c r="A685" s="3"/>
    </row>
    <row r="686" spans="1:1" ht="12.75">
      <c r="A686" s="3"/>
    </row>
    <row r="687" spans="1:1" ht="12.75">
      <c r="A687" s="3"/>
    </row>
    <row r="688" spans="1:1" ht="12.75">
      <c r="A688" s="3"/>
    </row>
    <row r="689" spans="1:1" ht="12.75">
      <c r="A689" s="3"/>
    </row>
    <row r="690" spans="1:1" ht="12.75">
      <c r="A690" s="3"/>
    </row>
    <row r="691" spans="1:1" ht="12.75">
      <c r="A691" s="3"/>
    </row>
    <row r="692" spans="1:1" ht="12.75">
      <c r="A692" s="3"/>
    </row>
    <row r="693" spans="1:1" ht="12.75">
      <c r="A693" s="3"/>
    </row>
    <row r="694" spans="1:1" ht="12.75">
      <c r="A694" s="3"/>
    </row>
    <row r="695" spans="1:1" ht="12.75">
      <c r="A695" s="3"/>
    </row>
    <row r="696" spans="1:1" ht="12.75">
      <c r="A696" s="3"/>
    </row>
    <row r="697" spans="1:1" ht="12.75">
      <c r="A697" s="3"/>
    </row>
    <row r="698" spans="1:1" ht="12.75">
      <c r="A698" s="3"/>
    </row>
    <row r="699" spans="1:1" ht="12.75">
      <c r="A699" s="3"/>
    </row>
    <row r="700" spans="1:1" ht="12.75">
      <c r="A700" s="3"/>
    </row>
    <row r="701" spans="1:1" ht="12.75">
      <c r="A701" s="3"/>
    </row>
    <row r="702" spans="1:1" ht="12.75">
      <c r="A702" s="3"/>
    </row>
    <row r="703" spans="1:1" ht="12.75">
      <c r="A703" s="3"/>
    </row>
    <row r="704" spans="1:1" ht="12.75">
      <c r="A704" s="3"/>
    </row>
    <row r="705" spans="1:1" ht="12.75">
      <c r="A705" s="3"/>
    </row>
    <row r="706" spans="1:1" ht="12.75">
      <c r="A706" s="3"/>
    </row>
    <row r="707" spans="1:1" ht="12.75">
      <c r="A707" s="3"/>
    </row>
    <row r="708" spans="1:1" ht="12.75">
      <c r="A708" s="3"/>
    </row>
    <row r="709" spans="1:1" ht="12.75">
      <c r="A709" s="3"/>
    </row>
    <row r="710" spans="1:1" ht="12.75">
      <c r="A710" s="3"/>
    </row>
    <row r="711" spans="1:1" ht="12.75">
      <c r="A711" s="3"/>
    </row>
    <row r="712" spans="1:1" ht="12.75">
      <c r="A712" s="3"/>
    </row>
    <row r="713" spans="1:1" ht="12.75">
      <c r="A713" s="3"/>
    </row>
    <row r="714" spans="1:1" ht="12.75">
      <c r="A714" s="3"/>
    </row>
    <row r="715" spans="1:1" ht="12.75">
      <c r="A715" s="3"/>
    </row>
    <row r="716" spans="1:1" ht="12.75">
      <c r="A716" s="3"/>
    </row>
    <row r="717" spans="1:1" ht="12.75">
      <c r="A717" s="3"/>
    </row>
    <row r="718" spans="1:1" ht="12.75">
      <c r="A718" s="3"/>
    </row>
    <row r="719" spans="1:1" ht="12.75">
      <c r="A719" s="3"/>
    </row>
    <row r="720" spans="1:1" ht="12.75">
      <c r="A720" s="3"/>
    </row>
    <row r="721" spans="1:1" ht="12.75">
      <c r="A721" s="3"/>
    </row>
    <row r="722" spans="1:1" ht="12.75">
      <c r="A722" s="3"/>
    </row>
    <row r="723" spans="1:1" ht="12.75">
      <c r="A723" s="3"/>
    </row>
    <row r="724" spans="1:1" ht="12.75">
      <c r="A724" s="3"/>
    </row>
    <row r="725" spans="1:1" ht="12.75">
      <c r="A725" s="3"/>
    </row>
    <row r="726" spans="1:1" ht="12.75">
      <c r="A726" s="3"/>
    </row>
    <row r="727" spans="1:1" ht="12.75">
      <c r="A727" s="3"/>
    </row>
    <row r="728" spans="1:1" ht="12.75">
      <c r="A728" s="3"/>
    </row>
    <row r="729" spans="1:1" ht="12.75">
      <c r="A729" s="3"/>
    </row>
    <row r="730" spans="1:1" ht="12.75">
      <c r="A730" s="3"/>
    </row>
    <row r="731" spans="1:1" ht="12.75">
      <c r="A731" s="3"/>
    </row>
    <row r="732" spans="1:1" ht="12.75">
      <c r="A732" s="3"/>
    </row>
    <row r="733" spans="1:1" ht="12.75">
      <c r="A733" s="3"/>
    </row>
    <row r="734" spans="1:1" ht="12.75">
      <c r="A734" s="3"/>
    </row>
    <row r="735" spans="1:1" ht="12.75">
      <c r="A735" s="3"/>
    </row>
    <row r="736" spans="1:1" ht="12.75">
      <c r="A736" s="3"/>
    </row>
    <row r="737" spans="1:1" ht="12.75">
      <c r="A737" s="3"/>
    </row>
    <row r="738" spans="1:1" ht="12.75">
      <c r="A738" s="3"/>
    </row>
    <row r="739" spans="1:1" ht="12.75">
      <c r="A739" s="3"/>
    </row>
    <row r="740" spans="1:1" ht="12.75">
      <c r="A740" s="3"/>
    </row>
    <row r="741" spans="1:1" ht="12.75">
      <c r="A741" s="3"/>
    </row>
    <row r="742" spans="1:1" ht="12.75">
      <c r="A742" s="3"/>
    </row>
    <row r="743" spans="1:1" ht="12.75">
      <c r="A743" s="3"/>
    </row>
    <row r="744" spans="1:1" ht="12.75">
      <c r="A744" s="3"/>
    </row>
    <row r="745" spans="1:1" ht="12.75">
      <c r="A745" s="3"/>
    </row>
    <row r="746" spans="1:1" ht="12.75">
      <c r="A746" s="3"/>
    </row>
    <row r="747" spans="1:1" ht="12.75">
      <c r="A747" s="3"/>
    </row>
    <row r="748" spans="1:1" ht="12.75">
      <c r="A748" s="3"/>
    </row>
    <row r="749" spans="1:1" ht="12.75">
      <c r="A749" s="3"/>
    </row>
    <row r="750" spans="1:1" ht="12.75">
      <c r="A750" s="3"/>
    </row>
    <row r="751" spans="1:1" ht="12.75">
      <c r="A751" s="3"/>
    </row>
    <row r="752" spans="1:1" ht="12.75">
      <c r="A752" s="3"/>
    </row>
    <row r="753" spans="1:1" ht="12.75">
      <c r="A753" s="3"/>
    </row>
    <row r="754" spans="1:1" ht="12.75">
      <c r="A754" s="3"/>
    </row>
    <row r="755" spans="1:1" ht="12.75">
      <c r="A755" s="3"/>
    </row>
    <row r="756" spans="1:1" ht="12.75">
      <c r="A756" s="3"/>
    </row>
    <row r="757" spans="1:1" ht="12.75">
      <c r="A757" s="3"/>
    </row>
    <row r="758" spans="1:1" ht="12.75">
      <c r="A758" s="3"/>
    </row>
    <row r="759" spans="1:1" ht="12.75">
      <c r="A759" s="3"/>
    </row>
    <row r="760" spans="1:1" ht="12.75">
      <c r="A760" s="3"/>
    </row>
    <row r="761" spans="1:1" ht="12.75">
      <c r="A761" s="3"/>
    </row>
    <row r="762" spans="1:1" ht="12.75">
      <c r="A762" s="3"/>
    </row>
    <row r="763" spans="1:1" ht="12.75">
      <c r="A763" s="3"/>
    </row>
    <row r="764" spans="1:1" ht="12.75">
      <c r="A764" s="3"/>
    </row>
    <row r="765" spans="1:1" ht="12.75">
      <c r="A765" s="3"/>
    </row>
    <row r="766" spans="1:1" ht="12.75">
      <c r="A766" s="3"/>
    </row>
    <row r="767" spans="1:1" ht="12.75">
      <c r="A767" s="3"/>
    </row>
    <row r="768" spans="1:1" ht="12.75">
      <c r="A768" s="3"/>
    </row>
    <row r="769" spans="1:1" ht="12.75">
      <c r="A769" s="3"/>
    </row>
    <row r="770" spans="1:1" ht="12.75">
      <c r="A770" s="3"/>
    </row>
    <row r="771" spans="1:1" ht="12.75">
      <c r="A771" s="3"/>
    </row>
    <row r="772" spans="1:1" ht="12.75">
      <c r="A772" s="3"/>
    </row>
    <row r="773" spans="1:1" ht="12.75">
      <c r="A773" s="3"/>
    </row>
    <row r="774" spans="1:1" ht="12.75">
      <c r="A774" s="3"/>
    </row>
    <row r="775" spans="1:1" ht="12.75">
      <c r="A775" s="3"/>
    </row>
    <row r="776" spans="1:1" ht="12.75">
      <c r="A776" s="3"/>
    </row>
    <row r="777" spans="1:1" ht="12.75">
      <c r="A777" s="3"/>
    </row>
    <row r="778" spans="1:1" ht="12.75">
      <c r="A778" s="3"/>
    </row>
    <row r="779" spans="1:1" ht="12.75">
      <c r="A779" s="3"/>
    </row>
    <row r="780" spans="1:1" ht="12.75">
      <c r="A780" s="3"/>
    </row>
    <row r="781" spans="1:1" ht="12.75">
      <c r="A781" s="3"/>
    </row>
    <row r="782" spans="1:1" ht="12.75">
      <c r="A782" s="3"/>
    </row>
    <row r="783" spans="1:1" ht="12.75">
      <c r="A783" s="3"/>
    </row>
    <row r="784" spans="1:1" ht="12.75">
      <c r="A784" s="3"/>
    </row>
    <row r="785" spans="1:1" ht="12.75">
      <c r="A785" s="3"/>
    </row>
    <row r="786" spans="1:1" ht="12.75">
      <c r="A786" s="3"/>
    </row>
    <row r="787" spans="1:1" ht="12.75">
      <c r="A787" s="3"/>
    </row>
    <row r="788" spans="1:1" ht="12.75">
      <c r="A788" s="3"/>
    </row>
    <row r="789" spans="1:1" ht="12.75">
      <c r="A789" s="3"/>
    </row>
    <row r="790" spans="1:1" ht="12.75">
      <c r="A790" s="3"/>
    </row>
    <row r="791" spans="1:1" ht="12.75">
      <c r="A791" s="3"/>
    </row>
    <row r="792" spans="1:1" ht="12.75">
      <c r="A792" s="3"/>
    </row>
    <row r="793" spans="1:1" ht="12.75">
      <c r="A793" s="3"/>
    </row>
    <row r="794" spans="1:1" ht="12.75">
      <c r="A794" s="3"/>
    </row>
    <row r="795" spans="1:1" ht="12.75">
      <c r="A795" s="3"/>
    </row>
    <row r="796" spans="1:1" ht="12.75">
      <c r="A796" s="3"/>
    </row>
    <row r="797" spans="1:1" ht="12.75">
      <c r="A797" s="3"/>
    </row>
    <row r="798" spans="1:1" ht="12.75">
      <c r="A798" s="3"/>
    </row>
    <row r="799" spans="1:1" ht="12.75">
      <c r="A799" s="3"/>
    </row>
    <row r="800" spans="1:1" ht="12.75">
      <c r="A800" s="3"/>
    </row>
    <row r="801" spans="1:1" ht="12.75">
      <c r="A801" s="3"/>
    </row>
    <row r="802" spans="1:1" ht="12.75">
      <c r="A802" s="3"/>
    </row>
    <row r="803" spans="1:1" ht="12.75">
      <c r="A803" s="3"/>
    </row>
    <row r="804" spans="1:1" ht="12.75">
      <c r="A804" s="3"/>
    </row>
    <row r="805" spans="1:1" ht="12.75">
      <c r="A805" s="3"/>
    </row>
    <row r="806" spans="1:1" ht="12.75">
      <c r="A806" s="3"/>
    </row>
    <row r="807" spans="1:1" ht="12.75">
      <c r="A807" s="3"/>
    </row>
    <row r="808" spans="1:1" ht="12.75">
      <c r="A808" s="3"/>
    </row>
    <row r="809" spans="1:1" ht="12.75">
      <c r="A809" s="3"/>
    </row>
    <row r="810" spans="1:1" ht="12.75">
      <c r="A810" s="3"/>
    </row>
    <row r="811" spans="1:1" ht="12.75">
      <c r="A811" s="3"/>
    </row>
    <row r="812" spans="1:1" ht="12.75">
      <c r="A812" s="3"/>
    </row>
    <row r="813" spans="1:1" ht="12.75">
      <c r="A813" s="3"/>
    </row>
    <row r="814" spans="1:1" ht="12.75">
      <c r="A814" s="3"/>
    </row>
    <row r="815" spans="1:1" ht="12.75">
      <c r="A815" s="3"/>
    </row>
    <row r="816" spans="1:1" ht="12.75">
      <c r="A816" s="3"/>
    </row>
    <row r="817" spans="1:1" ht="12.75">
      <c r="A817" s="3"/>
    </row>
    <row r="818" spans="1:1" ht="12.75">
      <c r="A818" s="3"/>
    </row>
    <row r="819" spans="1:1" ht="12.75">
      <c r="A819" s="3"/>
    </row>
    <row r="820" spans="1:1" ht="12.75">
      <c r="A820" s="3"/>
    </row>
    <row r="821" spans="1:1" ht="12.75">
      <c r="A821" s="3"/>
    </row>
    <row r="822" spans="1:1" ht="12.75">
      <c r="A822" s="3"/>
    </row>
    <row r="823" spans="1:1" ht="12.75">
      <c r="A823" s="3"/>
    </row>
    <row r="824" spans="1:1" ht="12.75">
      <c r="A824" s="3"/>
    </row>
    <row r="825" spans="1:1" ht="12.75">
      <c r="A825" s="3"/>
    </row>
    <row r="826" spans="1:1" ht="12.75">
      <c r="A826" s="3"/>
    </row>
    <row r="827" spans="1:1" ht="12.75">
      <c r="A827" s="3"/>
    </row>
    <row r="828" spans="1:1" ht="12.75">
      <c r="A828" s="3"/>
    </row>
    <row r="829" spans="1:1" ht="12.75">
      <c r="A829" s="3"/>
    </row>
    <row r="830" spans="1:1" ht="12.75">
      <c r="A830" s="3"/>
    </row>
    <row r="831" spans="1:1" ht="12.75">
      <c r="A831" s="3"/>
    </row>
    <row r="832" spans="1:1" ht="12.75">
      <c r="A832" s="3"/>
    </row>
    <row r="833" spans="1:1" ht="12.75">
      <c r="A833" s="3"/>
    </row>
    <row r="834" spans="1:1" ht="12.75">
      <c r="A834" s="3"/>
    </row>
    <row r="835" spans="1:1" ht="12.75">
      <c r="A835" s="3"/>
    </row>
    <row r="836" spans="1:1" ht="12.75">
      <c r="A836" s="3"/>
    </row>
    <row r="837" spans="1:1" ht="12.75">
      <c r="A837" s="3"/>
    </row>
    <row r="838" spans="1:1" ht="12.75">
      <c r="A838" s="3"/>
    </row>
    <row r="839" spans="1:1" ht="12.75">
      <c r="A839" s="3"/>
    </row>
    <row r="840" spans="1:1" ht="12.75">
      <c r="A840" s="3"/>
    </row>
    <row r="841" spans="1:1" ht="12.75">
      <c r="A841" s="3"/>
    </row>
    <row r="842" spans="1:1" ht="12.75">
      <c r="A842" s="3"/>
    </row>
    <row r="843" spans="1:1" ht="12.75">
      <c r="A843" s="3"/>
    </row>
    <row r="844" spans="1:1" ht="12.75">
      <c r="A844" s="3"/>
    </row>
    <row r="845" spans="1:1" ht="12.75">
      <c r="A845" s="3"/>
    </row>
    <row r="846" spans="1:1" ht="12.75">
      <c r="A846" s="3"/>
    </row>
    <row r="847" spans="1:1" ht="12.75">
      <c r="A847" s="3"/>
    </row>
    <row r="848" spans="1:1" ht="12.75">
      <c r="A848" s="3"/>
    </row>
    <row r="849" spans="1:1" ht="12.75">
      <c r="A849" s="3"/>
    </row>
    <row r="850" spans="1:1" ht="12.75">
      <c r="A850" s="3"/>
    </row>
    <row r="851" spans="1:1" ht="12.75">
      <c r="A851" s="3"/>
    </row>
    <row r="852" spans="1:1" ht="12.75">
      <c r="A852" s="3"/>
    </row>
    <row r="853" spans="1:1" ht="12.75">
      <c r="A853" s="3"/>
    </row>
    <row r="854" spans="1:1" ht="12.75">
      <c r="A854" s="3"/>
    </row>
    <row r="855" spans="1:1" ht="12.75">
      <c r="A855" s="3"/>
    </row>
    <row r="856" spans="1:1" ht="12.75">
      <c r="A856" s="3"/>
    </row>
    <row r="857" spans="1:1" ht="12.75">
      <c r="A857" s="3"/>
    </row>
    <row r="858" spans="1:1" ht="12.75">
      <c r="A858" s="3"/>
    </row>
    <row r="859" spans="1:1" ht="12.75">
      <c r="A859" s="3"/>
    </row>
    <row r="860" spans="1:1" ht="12.75">
      <c r="A860" s="3"/>
    </row>
    <row r="861" spans="1:1" ht="12.75">
      <c r="A861" s="3"/>
    </row>
    <row r="862" spans="1:1" ht="12.75">
      <c r="A862" s="3"/>
    </row>
    <row r="863" spans="1:1" ht="12.75">
      <c r="A863" s="3"/>
    </row>
    <row r="864" spans="1:1" ht="12.75">
      <c r="A864" s="3"/>
    </row>
    <row r="865" spans="1:1" ht="12.75">
      <c r="A865" s="3"/>
    </row>
    <row r="866" spans="1:1" ht="12.75">
      <c r="A866" s="3"/>
    </row>
    <row r="867" spans="1:1" ht="12.75">
      <c r="A867" s="3"/>
    </row>
    <row r="868" spans="1:1" ht="12.75">
      <c r="A868" s="3"/>
    </row>
    <row r="869" spans="1:1" ht="12.75">
      <c r="A869" s="3"/>
    </row>
    <row r="870" spans="1:1" ht="12.75">
      <c r="A870" s="3"/>
    </row>
    <row r="871" spans="1:1" ht="12.75">
      <c r="A871" s="3"/>
    </row>
    <row r="872" spans="1:1" ht="12.75">
      <c r="A872" s="3"/>
    </row>
    <row r="873" spans="1:1" ht="12.75">
      <c r="A873" s="3"/>
    </row>
    <row r="874" spans="1:1" ht="12.75">
      <c r="A874" s="3"/>
    </row>
    <row r="875" spans="1:1" ht="12.75">
      <c r="A875" s="3"/>
    </row>
    <row r="876" spans="1:1" ht="12.75">
      <c r="A876" s="3"/>
    </row>
    <row r="877" spans="1:1" ht="12.75">
      <c r="A877" s="3"/>
    </row>
    <row r="878" spans="1:1" ht="12.75">
      <c r="A878" s="3"/>
    </row>
    <row r="879" spans="1:1" ht="12.75">
      <c r="A879" s="3"/>
    </row>
    <row r="880" spans="1:1" ht="12.75">
      <c r="A880" s="3"/>
    </row>
    <row r="881" spans="1:1" ht="12.75">
      <c r="A881" s="3"/>
    </row>
    <row r="882" spans="1:1" ht="12.75">
      <c r="A882" s="3"/>
    </row>
    <row r="883" spans="1:1" ht="12.75">
      <c r="A883" s="3"/>
    </row>
    <row r="884" spans="1:1" ht="12.75">
      <c r="A884" s="3"/>
    </row>
    <row r="885" spans="1:1" ht="12.75">
      <c r="A885" s="3"/>
    </row>
    <row r="886" spans="1:1" ht="12.75">
      <c r="A886" s="3"/>
    </row>
    <row r="887" spans="1:1" ht="12.75">
      <c r="A887" s="3"/>
    </row>
    <row r="888" spans="1:1" ht="12.75">
      <c r="A888" s="3"/>
    </row>
    <row r="889" spans="1:1" ht="12.75">
      <c r="A889" s="3"/>
    </row>
    <row r="890" spans="1:1" ht="12.75">
      <c r="A890" s="3"/>
    </row>
    <row r="891" spans="1:1" ht="12.75">
      <c r="A891" s="3"/>
    </row>
    <row r="892" spans="1:1" ht="12.75">
      <c r="A892" s="3"/>
    </row>
    <row r="893" spans="1:1" ht="12.75">
      <c r="A893" s="3"/>
    </row>
    <row r="894" spans="1:1" ht="12.75">
      <c r="A894" s="3"/>
    </row>
    <row r="895" spans="1:1" ht="12.75">
      <c r="A895" s="3"/>
    </row>
    <row r="896" spans="1:1" ht="12.75">
      <c r="A896" s="3"/>
    </row>
    <row r="897" spans="1:1" ht="12.75">
      <c r="A897" s="3"/>
    </row>
    <row r="898" spans="1:1" ht="12.75">
      <c r="A898" s="3"/>
    </row>
    <row r="899" spans="1:1" ht="12.75">
      <c r="A899" s="3"/>
    </row>
    <row r="900" spans="1:1" ht="12.75">
      <c r="A900" s="3"/>
    </row>
    <row r="901" spans="1:1" ht="12.75">
      <c r="A901" s="3"/>
    </row>
    <row r="902" spans="1:1" ht="12.75">
      <c r="A902" s="3"/>
    </row>
    <row r="903" spans="1:1" ht="12.75">
      <c r="A903" s="3"/>
    </row>
    <row r="904" spans="1:1" ht="12.75">
      <c r="A904" s="3"/>
    </row>
    <row r="905" spans="1:1" ht="12.75">
      <c r="A905" s="3"/>
    </row>
    <row r="906" spans="1:1" ht="12.75">
      <c r="A906" s="3"/>
    </row>
    <row r="907" spans="1:1" ht="12.75">
      <c r="A907" s="3"/>
    </row>
    <row r="908" spans="1:1" ht="12.75">
      <c r="A908" s="3"/>
    </row>
    <row r="909" spans="1:1" ht="12.75">
      <c r="A909" s="3"/>
    </row>
    <row r="910" spans="1:1" ht="12.75">
      <c r="A910" s="3"/>
    </row>
    <row r="911" spans="1:1" ht="12.75">
      <c r="A911" s="3"/>
    </row>
    <row r="912" spans="1:1" ht="12.75">
      <c r="A912" s="3"/>
    </row>
    <row r="913" spans="1:1" ht="12.75">
      <c r="A913" s="3"/>
    </row>
    <row r="914" spans="1:1" ht="12.75">
      <c r="A914" s="3"/>
    </row>
    <row r="915" spans="1:1" ht="12.75">
      <c r="A915" s="3"/>
    </row>
    <row r="916" spans="1:1" ht="12.75">
      <c r="A916" s="3"/>
    </row>
    <row r="917" spans="1:1" ht="12.75">
      <c r="A917" s="3"/>
    </row>
    <row r="918" spans="1:1" ht="12.75">
      <c r="A918" s="3"/>
    </row>
    <row r="919" spans="1:1" ht="12.75">
      <c r="A919" s="3"/>
    </row>
    <row r="920" spans="1:1" ht="12.75">
      <c r="A920" s="3"/>
    </row>
    <row r="921" spans="1:1" ht="12.75">
      <c r="A921" s="3"/>
    </row>
    <row r="922" spans="1:1" ht="12.75">
      <c r="A922" s="3"/>
    </row>
    <row r="923" spans="1:1" ht="12.75">
      <c r="A923" s="3"/>
    </row>
    <row r="924" spans="1:1" ht="12.75">
      <c r="A924" s="3"/>
    </row>
    <row r="925" spans="1:1" ht="12.75">
      <c r="A925" s="3"/>
    </row>
    <row r="926" spans="1:1" ht="12.75">
      <c r="A926" s="3"/>
    </row>
    <row r="927" spans="1:1" ht="12.75">
      <c r="A927" s="3"/>
    </row>
    <row r="928" spans="1:1" ht="12.75">
      <c r="A928" s="3"/>
    </row>
    <row r="929" spans="1:1" ht="12.75">
      <c r="A929" s="3"/>
    </row>
    <row r="930" spans="1:1" ht="12.75">
      <c r="A930" s="3"/>
    </row>
    <row r="931" spans="1:1" ht="12.75">
      <c r="A931" s="3"/>
    </row>
    <row r="932" spans="1:1" ht="12.75">
      <c r="A932" s="3"/>
    </row>
    <row r="933" spans="1:1" ht="12.75">
      <c r="A933" s="3"/>
    </row>
    <row r="934" spans="1:1" ht="12.75">
      <c r="A934" s="3"/>
    </row>
    <row r="935" spans="1:1" ht="12.75">
      <c r="A935" s="3"/>
    </row>
    <row r="936" spans="1:1" ht="12.75">
      <c r="A936" s="3"/>
    </row>
    <row r="937" spans="1:1" ht="12.75">
      <c r="A937" s="3"/>
    </row>
    <row r="938" spans="1:1" ht="12.75">
      <c r="A938" s="3"/>
    </row>
    <row r="939" spans="1:1" ht="12.75">
      <c r="A939" s="3"/>
    </row>
    <row r="940" spans="1:1" ht="12.75">
      <c r="A940" s="3"/>
    </row>
    <row r="941" spans="1:1" ht="12.75">
      <c r="A941" s="3"/>
    </row>
    <row r="942" spans="1:1" ht="12.75">
      <c r="A942" s="3"/>
    </row>
    <row r="943" spans="1:1" ht="12.75">
      <c r="A943" s="3"/>
    </row>
    <row r="944" spans="1:1" ht="12.75">
      <c r="A944" s="3"/>
    </row>
    <row r="945" spans="1:1" ht="12.75">
      <c r="A945" s="3"/>
    </row>
    <row r="946" spans="1:1" ht="12.75">
      <c r="A946" s="3"/>
    </row>
    <row r="947" spans="1:1" ht="12.75">
      <c r="A947" s="3"/>
    </row>
    <row r="948" spans="1:1" ht="12.75">
      <c r="A948" s="3"/>
    </row>
    <row r="949" spans="1:1" ht="12.75">
      <c r="A949" s="3"/>
    </row>
    <row r="950" spans="1:1" ht="12.75">
      <c r="A950" s="3"/>
    </row>
    <row r="951" spans="1:1" ht="12.75">
      <c r="A951" s="3"/>
    </row>
    <row r="952" spans="1:1" ht="12.75">
      <c r="A952" s="3"/>
    </row>
    <row r="953" spans="1:1" ht="12.75">
      <c r="A953" s="3"/>
    </row>
    <row r="954" spans="1:1" ht="12.75">
      <c r="A954" s="3"/>
    </row>
    <row r="955" spans="1:1" ht="12.75">
      <c r="A955" s="3"/>
    </row>
    <row r="956" spans="1:1" ht="12.75">
      <c r="A956" s="3"/>
    </row>
    <row r="957" spans="1:1" ht="12.75">
      <c r="A957" s="3"/>
    </row>
    <row r="958" spans="1:1" ht="12.75">
      <c r="A958" s="3"/>
    </row>
    <row r="959" spans="1:1" ht="12.75">
      <c r="A959" s="3"/>
    </row>
    <row r="960" spans="1:1" ht="12.75">
      <c r="A960" s="3"/>
    </row>
    <row r="961" spans="1:1" ht="12.75">
      <c r="A961" s="3"/>
    </row>
    <row r="962" spans="1:1" ht="12.75">
      <c r="A962" s="3"/>
    </row>
    <row r="963" spans="1:1" ht="12.75">
      <c r="A963" s="3"/>
    </row>
    <row r="964" spans="1:1" ht="12.75">
      <c r="A964" s="3"/>
    </row>
    <row r="965" spans="1:1" ht="12.75">
      <c r="A965" s="3"/>
    </row>
    <row r="966" spans="1:1" ht="12.75">
      <c r="A966" s="3"/>
    </row>
    <row r="967" spans="1:1" ht="12.75">
      <c r="A967" s="3"/>
    </row>
    <row r="968" spans="1:1" ht="12.75">
      <c r="A968" s="3"/>
    </row>
    <row r="969" spans="1:1" ht="12.75">
      <c r="A969" s="3"/>
    </row>
    <row r="970" spans="1:1" ht="12.75">
      <c r="A970" s="3"/>
    </row>
    <row r="971" spans="1:1" ht="12.75">
      <c r="A971" s="3"/>
    </row>
    <row r="972" spans="1:1" ht="12.75">
      <c r="A972" s="3"/>
    </row>
    <row r="973" spans="1:1" ht="12.75">
      <c r="A973" s="3"/>
    </row>
    <row r="974" spans="1:1" ht="12.75">
      <c r="A974" s="3"/>
    </row>
    <row r="975" spans="1:1" ht="12.75">
      <c r="A975" s="3"/>
    </row>
    <row r="976" spans="1:1" ht="12.75">
      <c r="A976" s="3"/>
    </row>
    <row r="977" spans="1:1" ht="12.75">
      <c r="A977" s="3"/>
    </row>
    <row r="978" spans="1:1" ht="12.75">
      <c r="A978" s="3"/>
    </row>
    <row r="979" spans="1:1" ht="12.75">
      <c r="A979" s="3"/>
    </row>
    <row r="980" spans="1:1" ht="12.75">
      <c r="A980" s="3"/>
    </row>
    <row r="981" spans="1:1" ht="12.75">
      <c r="A981" s="3"/>
    </row>
    <row r="982" spans="1:1" ht="12.75">
      <c r="A982" s="3"/>
    </row>
    <row r="983" spans="1:1" ht="12.75">
      <c r="A983" s="3"/>
    </row>
    <row r="984" spans="1:1" ht="12.75">
      <c r="A984" s="3"/>
    </row>
    <row r="985" spans="1:1" ht="12.75">
      <c r="A985" s="3"/>
    </row>
    <row r="986" spans="1:1" ht="12.75">
      <c r="A986" s="3"/>
    </row>
    <row r="987" spans="1:1" ht="12.75">
      <c r="A987" s="3"/>
    </row>
    <row r="988" spans="1:1" ht="12.75">
      <c r="A988" s="3"/>
    </row>
    <row r="989" spans="1:1" ht="12.75">
      <c r="A989" s="3"/>
    </row>
    <row r="990" spans="1:1" ht="12.75">
      <c r="A990" s="3"/>
    </row>
    <row r="991" spans="1:1" ht="12.75">
      <c r="A991" s="3"/>
    </row>
    <row r="992" spans="1:1" ht="12.75">
      <c r="A992" s="3"/>
    </row>
    <row r="993" spans="1:1" ht="12.75">
      <c r="A993" s="3"/>
    </row>
    <row r="994" spans="1:1" ht="12.75">
      <c r="A994" s="3"/>
    </row>
    <row r="995" spans="1:1" ht="12.75">
      <c r="A995" s="3"/>
    </row>
    <row r="996" spans="1:1" ht="12.75">
      <c r="A996" s="3"/>
    </row>
    <row r="997" spans="1:1" ht="12.75">
      <c r="A997" s="3"/>
    </row>
    <row r="998" spans="1:1" ht="12.75">
      <c r="A998" s="3"/>
    </row>
    <row r="999" spans="1:1" ht="12.75">
      <c r="A999"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F15"/>
  <sheetViews>
    <sheetView workbookViewId="0"/>
  </sheetViews>
  <sheetFormatPr defaultColWidth="12.5703125" defaultRowHeight="15.75" customHeight="1"/>
  <cols>
    <col min="1" max="1" width="5.28515625" customWidth="1"/>
    <col min="2" max="2" width="93" customWidth="1"/>
    <col min="5" max="5" width="19" customWidth="1"/>
    <col min="6" max="6" width="20.140625" customWidth="1"/>
  </cols>
  <sheetData>
    <row r="1" spans="1:6" ht="15.75" customHeight="1">
      <c r="A1" s="76"/>
      <c r="B1" s="84" t="s">
        <v>267</v>
      </c>
    </row>
    <row r="2" spans="1:6" ht="12.75">
      <c r="A2" s="76"/>
      <c r="B2" s="76"/>
    </row>
    <row r="3" spans="1:6" ht="12.75">
      <c r="A3" s="76" t="s">
        <v>358</v>
      </c>
      <c r="B3" s="76" t="s">
        <v>359</v>
      </c>
    </row>
    <row r="4" spans="1:6" ht="12.75">
      <c r="A4" s="76" t="s">
        <v>358</v>
      </c>
      <c r="B4" s="76" t="s">
        <v>360</v>
      </c>
    </row>
    <row r="5" spans="1:6" ht="12.75">
      <c r="A5" s="76" t="s">
        <v>358</v>
      </c>
      <c r="B5" s="76" t="s">
        <v>361</v>
      </c>
    </row>
    <row r="7" spans="1:6" ht="12.75">
      <c r="B7" s="76" t="s">
        <v>362</v>
      </c>
    </row>
    <row r="8" spans="1:6" ht="76.5">
      <c r="B8" s="2" t="s">
        <v>363</v>
      </c>
    </row>
    <row r="11" spans="1:6" ht="12.75">
      <c r="B11" s="88" t="s">
        <v>364</v>
      </c>
    </row>
    <row r="12" spans="1:6" ht="12.75">
      <c r="B12" s="76" t="s">
        <v>365</v>
      </c>
    </row>
    <row r="14" spans="1:6" ht="25.5">
      <c r="C14" s="10"/>
      <c r="D14" s="10"/>
      <c r="E14" s="89" t="s">
        <v>366</v>
      </c>
      <c r="F14" s="89" t="s">
        <v>367</v>
      </c>
    </row>
    <row r="15" spans="1:6" ht="25.5">
      <c r="C15" s="89" t="s">
        <v>368</v>
      </c>
      <c r="D15" s="89" t="s">
        <v>369</v>
      </c>
      <c r="E15" s="89" t="s">
        <v>370</v>
      </c>
      <c r="F15" s="89" t="s">
        <v>371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25488C5EAC624B89C14E18463CB78F" ma:contentTypeVersion="6" ma:contentTypeDescription="Create a new document." ma:contentTypeScope="" ma:versionID="21e7b00534b531766d08a54f6b286575">
  <xsd:schema xmlns:xsd="http://www.w3.org/2001/XMLSchema" xmlns:xs="http://www.w3.org/2001/XMLSchema" xmlns:p="http://schemas.microsoft.com/office/2006/metadata/properties" xmlns:ns1="http://schemas.microsoft.com/sharepoint/v3" xmlns:ns2="a0e9d492-aae1-42ec-9904-4fd688908c79" targetNamespace="http://schemas.microsoft.com/office/2006/metadata/properties" ma:root="true" ma:fieldsID="e32f47f6cc45f2b89173f02d904b1726" ns1:_="" ns2:_="">
    <xsd:import namespace="http://schemas.microsoft.com/sharepoint/v3"/>
    <xsd:import namespace="a0e9d492-aae1-42ec-9904-4fd688908c79"/>
    <xsd:element name="properties">
      <xsd:complexType>
        <xsd:sequence>
          <xsd:element name="documentManagement">
            <xsd:complexType>
              <xsd:all>
                <xsd:element ref="ns1:PublishingStartDate" minOccurs="0"/>
                <xsd:element ref="ns1:PublishingExpirationDate" minOccurs="0"/>
                <xsd:element ref="ns2:TaxCatchAll" minOccurs="0"/>
                <xsd:element ref="ns2:TaxCatchAllLabel" minOccurs="0"/>
                <xsd:element ref="ns2:Date_x0020_Du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0e9d492-aae1-42ec-9904-4fd688908c7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a4a79f51-32ee-4d2f-b804-3e51363b6775}" ma:internalName="TaxCatchAll" ma:showField="CatchAllData" ma:web="a0e9d492-aae1-42ec-9904-4fd688908c79">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a4a79f51-32ee-4d2f-b804-3e51363b6775}" ma:internalName="TaxCatchAllLabel" ma:readOnly="true" ma:showField="CatchAllDataLabel" ma:web="a0e9d492-aae1-42ec-9904-4fd688908c79">
      <xsd:complexType>
        <xsd:complexContent>
          <xsd:extension base="dms:MultiChoiceLookup">
            <xsd:sequence>
              <xsd:element name="Value" type="dms:Lookup" maxOccurs="unbounded" minOccurs="0" nillable="true"/>
            </xsd:sequence>
          </xsd:extension>
        </xsd:complexContent>
      </xsd:complexType>
    </xsd:element>
    <xsd:element name="Date_x0020_Due" ma:index="14" nillable="true" ma:displayName="Date Due" ma:format="DateTime" ma:internalName="Date_x0020_Due">
      <xsd:simpleType>
        <xsd:restriction base="dms:DateTime"/>
      </xsd:simpleType>
    </xsd:element>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ma:index="12" ma:displayName="Comments"/>
        <xsd:element name="keywords" minOccurs="0" maxOccurs="1" type="xsd:string" ma:index="1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0e9d492-aae1-42ec-9904-4fd688908c79"/>
    <Date_x0020_Due xmlns="a0e9d492-aae1-42ec-9904-4fd688908c79">2025-02-12T01:50:00+00:00</Date_x0020_D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A17F34D-8A72-4F23-92B7-B5A634886D68}"/>
</file>

<file path=customXml/itemProps2.xml><?xml version="1.0" encoding="utf-8"?>
<ds:datastoreItem xmlns:ds="http://schemas.openxmlformats.org/officeDocument/2006/customXml" ds:itemID="{94D456FA-CF7C-4A80-A87E-86FA0290263B}"/>
</file>

<file path=customXml/itemProps3.xml><?xml version="1.0" encoding="utf-8"?>
<ds:datastoreItem xmlns:ds="http://schemas.openxmlformats.org/officeDocument/2006/customXml" ds:itemID="{3C6586F1-CFFA-43B7-90EB-33FFC9DC33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IPP AR Form </vt:lpstr>
      <vt:lpstr>Table 1</vt:lpstr>
      <vt:lpstr>Table 2</vt:lpstr>
      <vt:lpstr>Definitions</vt:lpstr>
      <vt:lpstr>Hidden</vt:lpstr>
      <vt:lpstr>Fed Data Elements- Paper #7</vt:lpstr>
      <vt:lpstr>SIU CIU LIst</vt:lpstr>
      <vt:lpstr>Annual Monitoring Summary</vt:lpstr>
      <vt:lpstr>Complaince Monitoring- e report</vt:lpstr>
      <vt:lpstr>Attachment to Tech Paper #7</vt:lpstr>
      <vt:lpstr>Jens Original Draft IPP AR Form</vt:lpstr>
      <vt:lpstr>Draft 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Pretreatment Form 2023 - Report for 91st Ave WWTP </dc:title>
  <cp:keywords>Pretreatment Form 2023 - Report for 91st Ave WWTP </cp:keywords>
  <dc:description>Pretreatment Form 2023 - Report for 91st Ave WWTP </dc:description>
  <cp:lastModifiedBy>Milton Sanchez</cp:lastModifiedBy>
  <cp:lastPrinted>2022-12-21T22:20:26Z</cp:lastPrinted>
  <dcterms:created xsi:type="dcterms:W3CDTF">2024-01-16T20:49:05Z</dcterms:created>
  <dcterms:modified xsi:type="dcterms:W3CDTF">2024-02-27T21:09:46Z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0x010100E725488C5EAC624B89C14E18463CB78F</vt:lpwstr>
  </property>
</Properties>
</file>